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G7" i="2"/>
  <c r="F7"/>
  <c r="L7" i="1"/>
  <c r="I9"/>
  <c r="I7"/>
  <c r="F14"/>
  <c r="F13"/>
  <c r="F12"/>
  <c r="F11"/>
  <c r="F10"/>
  <c r="F9"/>
  <c r="F8"/>
  <c r="F7"/>
  <c r="P7"/>
  <c r="B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8"/>
  <c r="H7"/>
  <c r="G7"/>
  <c r="E7"/>
  <c r="D7"/>
  <c r="L9"/>
  <c r="L10"/>
  <c r="L11"/>
  <c r="L12"/>
  <c r="L13"/>
  <c r="L14"/>
  <c r="L8"/>
  <c r="O7" l="1"/>
</calcChain>
</file>

<file path=xl/sharedStrings.xml><?xml version="1.0" encoding="utf-8"?>
<sst xmlns="http://schemas.openxmlformats.org/spreadsheetml/2006/main" count="90" uniqueCount="44">
  <si>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</si>
  <si>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</si>
  <si>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</si>
  <si>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</si>
  <si>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</si>
  <si>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</si>
  <si>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</si>
  <si>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</si>
  <si>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</si>
  <si>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</si>
  <si>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</si>
  <si>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</si>
  <si>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</si>
  <si>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</si>
  <si>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</si>
  <si>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</si>
  <si>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</si>
  <si>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</si>
  <si>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</si>
  <si>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</si>
  <si>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</si>
  <si>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</si>
  <si>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</si>
  <si>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</si>
  <si>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</si>
  <si>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</si>
  <si>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</si>
  <si>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</si>
  <si>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</si>
  <si>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</si>
  <si>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</si>
  <si>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2020 год</t>
  </si>
  <si>
    <t>Численность постоянного населения на 01.04.2020 г.</t>
  </si>
  <si>
    <t>Сведения о движении населения в разрезе поселений СМР за январь-июнь 2021 г.</t>
  </si>
  <si>
    <t xml:space="preserve">Численность постоянного населения на 01.07.2021 г. </t>
  </si>
  <si>
    <t>январь-июнь 2021 г.</t>
  </si>
  <si>
    <t>январь-июнь   2020 г.</t>
  </si>
  <si>
    <t>январь-июнь 2021 г. в % к январю-июню    2020 г.</t>
  </si>
  <si>
    <t>Январь-июнь 2021</t>
  </si>
  <si>
    <t>за январь-июнь 2021 года</t>
  </si>
  <si>
    <t>браки*</t>
  </si>
  <si>
    <t>разводы**</t>
  </si>
  <si>
    <t>* число зарегистрированных супружеских пар</t>
  </si>
  <si>
    <t>** число случаев зарегистрированных разводов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</si>
</sst>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i/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7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Alignment="1"/>
    <xf numFmtId="0" fontId="3" fillId="0" borderId="1" xfId="0" applyFont="1" applyBorder="1" applyAlignment="1">
      <alignment horizontal="center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A12" sqref="A12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5" spans="1:17" ht="15" customHeight="1">
      <c r="A5" s="34"/>
      <c r="B5" s="33" t="s">
        <v>34</v>
      </c>
      <c r="C5" s="33" t="s">
        <v>31</v>
      </c>
      <c r="D5" s="38" t="s">
        <v>0</v>
      </c>
      <c r="E5" s="38"/>
      <c r="F5" s="38"/>
      <c r="G5" s="38" t="s">
        <v>1</v>
      </c>
      <c r="H5" s="38"/>
      <c r="I5" s="38"/>
      <c r="J5" s="38" t="s">
        <v>2</v>
      </c>
      <c r="K5" s="38"/>
      <c r="L5" s="38"/>
      <c r="M5" s="38" t="s">
        <v>3</v>
      </c>
      <c r="N5" s="38"/>
      <c r="O5" s="38"/>
      <c r="P5" s="39" t="s">
        <v>32</v>
      </c>
    </row>
    <row r="6" spans="1:17" ht="85.5">
      <c r="A6" s="35"/>
      <c r="B6" s="33"/>
      <c r="C6" s="33"/>
      <c r="D6" s="31" t="s">
        <v>35</v>
      </c>
      <c r="E6" s="31" t="s">
        <v>36</v>
      </c>
      <c r="F6" s="31" t="s">
        <v>37</v>
      </c>
      <c r="G6" s="31" t="s">
        <v>35</v>
      </c>
      <c r="H6" s="31" t="s">
        <v>36</v>
      </c>
      <c r="I6" s="31" t="s">
        <v>37</v>
      </c>
      <c r="J6" s="31" t="s">
        <v>35</v>
      </c>
      <c r="K6" s="31" t="s">
        <v>36</v>
      </c>
      <c r="L6" s="31" t="s">
        <v>37</v>
      </c>
      <c r="M6" s="31" t="s">
        <v>35</v>
      </c>
      <c r="N6" s="31" t="s">
        <v>36</v>
      </c>
      <c r="O6" s="31" t="s">
        <v>37</v>
      </c>
      <c r="P6" s="40"/>
    </row>
    <row r="7" spans="1:17">
      <c r="A7" s="3" t="s">
        <v>4</v>
      </c>
      <c r="B7" s="4">
        <f>SUM(B8:B14)</f>
        <v>76447</v>
      </c>
      <c r="C7" s="4">
        <v>77457</v>
      </c>
      <c r="D7" s="21">
        <f>SUM(D8:D14)</f>
        <v>335</v>
      </c>
      <c r="E7" s="21">
        <f>SUM(E8:E14)</f>
        <v>328</v>
      </c>
      <c r="F7" s="25">
        <f>D7/E7*100</f>
        <v>102.13414634146341</v>
      </c>
      <c r="G7" s="21">
        <f>SUM(G8:G14)</f>
        <v>601</v>
      </c>
      <c r="H7" s="23">
        <f>SUM(H8:H14)</f>
        <v>592</v>
      </c>
      <c r="I7" s="25">
        <f>G7/H7*100</f>
        <v>101.52027027027026</v>
      </c>
      <c r="J7" s="23">
        <f>SUM(J8:J14)</f>
        <v>769</v>
      </c>
      <c r="K7" s="23">
        <f>SUM(K8:K14)</f>
        <v>786</v>
      </c>
      <c r="L7" s="25">
        <f>J7/K7*100</f>
        <v>97.837150127226451</v>
      </c>
      <c r="M7" s="23">
        <f>SUM(M8:M14)</f>
        <v>984</v>
      </c>
      <c r="N7" s="23">
        <f>SUM(N8:N14)</f>
        <v>900</v>
      </c>
      <c r="O7" s="25">
        <f t="shared" ref="O7:O14" si="0">M7/N7*100</f>
        <v>109.33333333333333</v>
      </c>
      <c r="P7" s="4">
        <f>SUM(P8:P14)</f>
        <v>77609</v>
      </c>
      <c r="Q7" s="30"/>
    </row>
    <row r="8" spans="1:17">
      <c r="A8" s="1" t="s">
        <v>5</v>
      </c>
      <c r="B8" s="2">
        <v>42099</v>
      </c>
      <c r="C8" s="2">
        <v>42548</v>
      </c>
      <c r="D8" s="22">
        <v>196</v>
      </c>
      <c r="E8" s="22">
        <v>180</v>
      </c>
      <c r="F8" s="26">
        <f>D8/E8*100</f>
        <v>108.88888888888889</v>
      </c>
      <c r="G8" s="22">
        <v>296</v>
      </c>
      <c r="H8" s="22">
        <v>309</v>
      </c>
      <c r="I8" s="26">
        <f t="shared" ref="I7:I14" si="1">G8/H8*100</f>
        <v>95.792880258899672</v>
      </c>
      <c r="J8" s="24">
        <v>407</v>
      </c>
      <c r="K8" s="22">
        <v>423</v>
      </c>
      <c r="L8" s="26">
        <f>J8/K8*100</f>
        <v>96.217494089834503</v>
      </c>
      <c r="M8" s="24">
        <v>490</v>
      </c>
      <c r="N8" s="24">
        <v>451</v>
      </c>
      <c r="O8" s="26">
        <f t="shared" si="0"/>
        <v>108.64745011086474</v>
      </c>
      <c r="P8" s="2">
        <v>42657</v>
      </c>
    </row>
    <row r="9" spans="1:17">
      <c r="A9" s="1" t="s">
        <v>6</v>
      </c>
      <c r="B9" s="2">
        <v>18478</v>
      </c>
      <c r="C9" s="2">
        <v>18711</v>
      </c>
      <c r="D9" s="22">
        <v>73</v>
      </c>
      <c r="E9" s="22">
        <v>71</v>
      </c>
      <c r="F9" s="26">
        <f>D9/E9*100</f>
        <v>102.8169014084507</v>
      </c>
      <c r="G9" s="22">
        <v>143</v>
      </c>
      <c r="H9" s="22">
        <v>143</v>
      </c>
      <c r="I9" s="26">
        <f>G9/H9*100</f>
        <v>100</v>
      </c>
      <c r="J9" s="22">
        <v>164</v>
      </c>
      <c r="K9" s="22">
        <v>167</v>
      </c>
      <c r="L9" s="26">
        <f t="shared" ref="L9:L14" si="2">J9/K9*100</f>
        <v>98.203592814371248</v>
      </c>
      <c r="M9" s="22">
        <v>187</v>
      </c>
      <c r="N9" s="22">
        <v>241</v>
      </c>
      <c r="O9" s="26">
        <f t="shared" si="0"/>
        <v>77.593360995850631</v>
      </c>
      <c r="P9" s="2">
        <v>18705</v>
      </c>
    </row>
    <row r="10" spans="1:17">
      <c r="A10" s="1" t="s">
        <v>7</v>
      </c>
      <c r="B10" s="2">
        <v>4886</v>
      </c>
      <c r="C10" s="2">
        <v>4959</v>
      </c>
      <c r="D10" s="22">
        <v>24</v>
      </c>
      <c r="E10" s="27">
        <v>25</v>
      </c>
      <c r="F10" s="26">
        <f>D10/E10*100</f>
        <v>96</v>
      </c>
      <c r="G10" s="22">
        <v>37</v>
      </c>
      <c r="H10" s="29">
        <v>38</v>
      </c>
      <c r="I10" s="26">
        <f t="shared" si="1"/>
        <v>97.368421052631575</v>
      </c>
      <c r="J10" s="22">
        <v>56</v>
      </c>
      <c r="K10" s="22">
        <v>57</v>
      </c>
      <c r="L10" s="26">
        <f t="shared" si="2"/>
        <v>98.245614035087712</v>
      </c>
      <c r="M10" s="22">
        <v>87</v>
      </c>
      <c r="N10" s="22">
        <v>68</v>
      </c>
      <c r="O10" s="26">
        <f t="shared" si="0"/>
        <v>127.94117647058823</v>
      </c>
      <c r="P10" s="2">
        <v>4964</v>
      </c>
    </row>
    <row r="11" spans="1:17">
      <c r="A11" s="1" t="s">
        <v>8</v>
      </c>
      <c r="B11" s="2">
        <v>4819</v>
      </c>
      <c r="C11" s="2">
        <v>4901</v>
      </c>
      <c r="D11" s="22">
        <v>14</v>
      </c>
      <c r="E11" s="27">
        <v>19</v>
      </c>
      <c r="F11" s="26">
        <f>D11/E11*100</f>
        <v>73.68421052631578</v>
      </c>
      <c r="G11" s="22">
        <v>48</v>
      </c>
      <c r="H11" s="29">
        <v>39</v>
      </c>
      <c r="I11" s="26">
        <f t="shared" si="1"/>
        <v>123.07692307692308</v>
      </c>
      <c r="J11" s="22">
        <v>61</v>
      </c>
      <c r="K11" s="22">
        <v>70</v>
      </c>
      <c r="L11" s="26">
        <f t="shared" si="2"/>
        <v>87.142857142857139</v>
      </c>
      <c r="M11" s="22">
        <v>87</v>
      </c>
      <c r="N11" s="22">
        <v>60</v>
      </c>
      <c r="O11" s="26">
        <f t="shared" si="0"/>
        <v>145</v>
      </c>
      <c r="P11" s="2">
        <v>4913</v>
      </c>
    </row>
    <row r="12" spans="1:17">
      <c r="A12" s="1" t="s">
        <v>9</v>
      </c>
      <c r="B12" s="2">
        <v>2850</v>
      </c>
      <c r="C12" s="2">
        <v>2941</v>
      </c>
      <c r="D12" s="22">
        <v>11</v>
      </c>
      <c r="E12" s="27">
        <v>15</v>
      </c>
      <c r="F12" s="26">
        <f>D12/E12*100</f>
        <v>73.333333333333329</v>
      </c>
      <c r="G12" s="22">
        <v>31</v>
      </c>
      <c r="H12" s="29">
        <v>15</v>
      </c>
      <c r="I12" s="26">
        <f t="shared" si="1"/>
        <v>206.66666666666669</v>
      </c>
      <c r="J12" s="22">
        <v>42</v>
      </c>
      <c r="K12" s="22">
        <v>33</v>
      </c>
      <c r="L12" s="26">
        <f t="shared" si="2"/>
        <v>127.27272727272727</v>
      </c>
      <c r="M12" s="22">
        <v>78</v>
      </c>
      <c r="N12" s="22">
        <v>46</v>
      </c>
      <c r="O12" s="26">
        <f t="shared" si="0"/>
        <v>169.56521739130434</v>
      </c>
      <c r="P12" s="2">
        <v>2964</v>
      </c>
    </row>
    <row r="13" spans="1:17">
      <c r="A13" s="1" t="s">
        <v>10</v>
      </c>
      <c r="B13" s="2">
        <v>1784</v>
      </c>
      <c r="C13" s="2">
        <v>1796</v>
      </c>
      <c r="D13" s="22">
        <v>14</v>
      </c>
      <c r="E13" s="27">
        <v>13</v>
      </c>
      <c r="F13" s="26">
        <f>D13/E13*100</f>
        <v>107.69230769230769</v>
      </c>
      <c r="G13" s="22">
        <v>18</v>
      </c>
      <c r="H13" s="29">
        <v>16</v>
      </c>
      <c r="I13" s="26">
        <f t="shared" si="1"/>
        <v>112.5</v>
      </c>
      <c r="J13" s="22">
        <v>26</v>
      </c>
      <c r="K13" s="22">
        <v>18</v>
      </c>
      <c r="L13" s="26">
        <f t="shared" si="2"/>
        <v>144.44444444444443</v>
      </c>
      <c r="M13" s="22">
        <v>30</v>
      </c>
      <c r="N13" s="22">
        <v>21</v>
      </c>
      <c r="O13" s="26">
        <f t="shared" si="0"/>
        <v>142.85714285714286</v>
      </c>
      <c r="P13" s="2">
        <v>1795</v>
      </c>
    </row>
    <row r="14" spans="1:17">
      <c r="A14" s="1" t="s">
        <v>11</v>
      </c>
      <c r="B14" s="2">
        <v>1531</v>
      </c>
      <c r="C14" s="2">
        <v>1601</v>
      </c>
      <c r="D14" s="22">
        <v>3</v>
      </c>
      <c r="E14" s="27">
        <v>5</v>
      </c>
      <c r="F14" s="28">
        <f>D14/E14*100</f>
        <v>60</v>
      </c>
      <c r="G14" s="22">
        <v>28</v>
      </c>
      <c r="H14" s="29">
        <v>32</v>
      </c>
      <c r="I14" s="26">
        <f t="shared" si="1"/>
        <v>87.5</v>
      </c>
      <c r="J14" s="22">
        <v>13</v>
      </c>
      <c r="K14" s="22">
        <v>18</v>
      </c>
      <c r="L14" s="26">
        <f t="shared" si="2"/>
        <v>72.222222222222214</v>
      </c>
      <c r="M14" s="22">
        <v>25</v>
      </c>
      <c r="N14" s="22">
        <v>13</v>
      </c>
      <c r="O14" s="26">
        <f t="shared" si="0"/>
        <v>192.30769230769232</v>
      </c>
      <c r="P14" s="2">
        <v>1611</v>
      </c>
    </row>
    <row r="19" spans="3:14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7"/>
  <sheetViews>
    <sheetView workbookViewId="0">
      <selection activeCell="G15" sqref="G15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  <col min="6" max="6" width="11" customWidth="1"/>
    <col min="7" max="7" width="13.140625" customWidth="1"/>
  </cols>
  <sheetData>
    <row r="1" spans="1:7">
      <c r="A1" s="41" t="s">
        <v>12</v>
      </c>
      <c r="B1" s="41"/>
      <c r="C1" s="41"/>
      <c r="D1" s="41"/>
      <c r="E1" s="41"/>
    </row>
    <row r="2" spans="1:7">
      <c r="A2" s="42" t="s">
        <v>13</v>
      </c>
      <c r="B2" s="42"/>
      <c r="C2" s="42"/>
      <c r="D2" s="42"/>
      <c r="E2" s="42"/>
    </row>
    <row r="3" spans="1:7">
      <c r="A3" s="43"/>
      <c r="B3" s="44"/>
      <c r="C3" s="44"/>
      <c r="D3" s="44"/>
      <c r="E3" s="44"/>
    </row>
    <row r="4" spans="1:7" ht="15" customHeight="1">
      <c r="A4" s="45"/>
      <c r="B4" s="47" t="s">
        <v>38</v>
      </c>
      <c r="C4" s="47"/>
      <c r="D4" s="47"/>
      <c r="E4" s="47"/>
      <c r="F4" s="47"/>
      <c r="G4" s="47"/>
    </row>
    <row r="5" spans="1:7" ht="15" customHeight="1">
      <c r="A5" s="46"/>
      <c r="B5" s="47" t="s">
        <v>14</v>
      </c>
      <c r="C5" s="48" t="s">
        <v>15</v>
      </c>
      <c r="D5" s="48"/>
      <c r="E5" s="47" t="s">
        <v>16</v>
      </c>
      <c r="F5" s="61" t="s">
        <v>40</v>
      </c>
      <c r="G5" s="61" t="s">
        <v>41</v>
      </c>
    </row>
    <row r="6" spans="1:7" ht="60">
      <c r="A6" s="46"/>
      <c r="B6" s="47"/>
      <c r="C6" s="32" t="s">
        <v>17</v>
      </c>
      <c r="D6" s="32" t="s">
        <v>18</v>
      </c>
      <c r="E6" s="47"/>
      <c r="F6" s="62"/>
      <c r="G6" s="62"/>
    </row>
    <row r="7" spans="1:7" ht="15.75">
      <c r="A7" s="5" t="s">
        <v>4</v>
      </c>
      <c r="B7" s="6">
        <f>SUM(B8:B14)</f>
        <v>335</v>
      </c>
      <c r="C7" s="10">
        <f>SUM(C8:C14)</f>
        <v>601</v>
      </c>
      <c r="D7" s="6">
        <v>3</v>
      </c>
      <c r="E7" s="6">
        <v>-155</v>
      </c>
      <c r="F7" s="66">
        <f>SUM(F8:F14)</f>
        <v>141</v>
      </c>
      <c r="G7" s="66">
        <f>SUM(G8:G14)</f>
        <v>172</v>
      </c>
    </row>
    <row r="8" spans="1:7" ht="15.75">
      <c r="A8" s="7" t="s">
        <v>19</v>
      </c>
      <c r="B8" s="8">
        <v>196</v>
      </c>
      <c r="C8" s="8">
        <v>296</v>
      </c>
      <c r="D8" s="8">
        <v>3</v>
      </c>
      <c r="E8" s="8">
        <v>-100</v>
      </c>
      <c r="F8" s="60">
        <v>97</v>
      </c>
      <c r="G8" s="60">
        <v>104</v>
      </c>
    </row>
    <row r="9" spans="1:7" ht="15.75">
      <c r="A9" s="7" t="s">
        <v>6</v>
      </c>
      <c r="B9" s="8">
        <v>73</v>
      </c>
      <c r="C9" s="8">
        <v>143</v>
      </c>
      <c r="D9" s="8" t="s">
        <v>21</v>
      </c>
      <c r="E9" s="8">
        <v>-70</v>
      </c>
      <c r="F9" s="60">
        <v>17</v>
      </c>
      <c r="G9" s="60">
        <v>35</v>
      </c>
    </row>
    <row r="10" spans="1:7" ht="15.75">
      <c r="A10" s="7" t="s">
        <v>20</v>
      </c>
      <c r="B10" s="8">
        <v>24</v>
      </c>
      <c r="C10" s="8">
        <v>37</v>
      </c>
      <c r="D10" s="8" t="s">
        <v>21</v>
      </c>
      <c r="E10" s="8">
        <v>-13</v>
      </c>
      <c r="F10" s="60">
        <v>6</v>
      </c>
      <c r="G10" s="60">
        <v>11</v>
      </c>
    </row>
    <row r="11" spans="1:7" ht="15.75">
      <c r="A11" s="7" t="s">
        <v>22</v>
      </c>
      <c r="B11" s="8">
        <v>14</v>
      </c>
      <c r="C11" s="8">
        <v>48</v>
      </c>
      <c r="D11" s="8" t="s">
        <v>21</v>
      </c>
      <c r="E11" s="8">
        <v>-34</v>
      </c>
      <c r="F11" s="60">
        <v>10</v>
      </c>
      <c r="G11" s="60">
        <v>10</v>
      </c>
    </row>
    <row r="12" spans="1:7" ht="15.75">
      <c r="A12" s="7" t="s">
        <v>23</v>
      </c>
      <c r="B12" s="8">
        <v>11</v>
      </c>
      <c r="C12" s="8">
        <v>31</v>
      </c>
      <c r="D12" s="8" t="s">
        <v>21</v>
      </c>
      <c r="E12" s="8">
        <v>-20</v>
      </c>
      <c r="F12" s="60">
        <v>5</v>
      </c>
      <c r="G12" s="60">
        <v>8</v>
      </c>
    </row>
    <row r="13" spans="1:7" ht="15.75">
      <c r="A13" s="7" t="s">
        <v>10</v>
      </c>
      <c r="B13" s="8">
        <v>14</v>
      </c>
      <c r="C13" s="8">
        <v>18</v>
      </c>
      <c r="D13" s="8" t="s">
        <v>21</v>
      </c>
      <c r="E13" s="8">
        <v>-4</v>
      </c>
      <c r="F13" s="60">
        <v>4</v>
      </c>
      <c r="G13" s="60">
        <v>3</v>
      </c>
    </row>
    <row r="14" spans="1:7" ht="15.75">
      <c r="A14" s="7" t="s">
        <v>11</v>
      </c>
      <c r="B14" s="8">
        <v>3</v>
      </c>
      <c r="C14" s="8">
        <v>28</v>
      </c>
      <c r="D14" s="8" t="s">
        <v>21</v>
      </c>
      <c r="E14" s="8">
        <v>-25</v>
      </c>
      <c r="F14" s="60">
        <v>2</v>
      </c>
      <c r="G14" s="60">
        <v>1</v>
      </c>
    </row>
    <row r="15" spans="1:7" ht="24" customHeight="1">
      <c r="A15" s="63" t="s">
        <v>42</v>
      </c>
      <c r="B15" s="63"/>
      <c r="C15" s="63"/>
      <c r="D15" s="63"/>
      <c r="E15" s="63"/>
    </row>
    <row r="16" spans="1:7" ht="24">
      <c r="A16" s="65" t="s">
        <v>43</v>
      </c>
      <c r="B16" s="65"/>
      <c r="C16" s="65"/>
      <c r="D16" s="65"/>
      <c r="E16" s="65"/>
    </row>
    <row r="17" spans="1:5" ht="16.5">
      <c r="A17" s="64"/>
      <c r="B17" s="9"/>
      <c r="C17" s="9"/>
      <c r="D17" s="9"/>
      <c r="E17" s="9"/>
    </row>
  </sheetData>
  <mergeCells count="10">
    <mergeCell ref="A1:E1"/>
    <mergeCell ref="A2:E2"/>
    <mergeCell ref="A3:E3"/>
    <mergeCell ref="A4:A6"/>
    <mergeCell ref="B5:B6"/>
    <mergeCell ref="C5:D5"/>
    <mergeCell ref="E5:E6"/>
    <mergeCell ref="B4:G4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workbookViewId="0">
      <selection activeCell="J16" sqref="J16"/>
    </sheetView>
  </sheetViews>
  <sheetFormatPr defaultRowHeight="15"/>
  <cols>
    <col min="1" max="1" width="17.5703125" style="11" customWidth="1"/>
    <col min="2" max="2" width="10.42578125" style="11" customWidth="1"/>
    <col min="3" max="3" width="10.85546875" style="11" customWidth="1"/>
    <col min="4" max="4" width="11.85546875" style="11" customWidth="1"/>
    <col min="5" max="5" width="9.140625" style="11"/>
    <col min="6" max="6" width="11.85546875" style="11" customWidth="1"/>
    <col min="7" max="7" width="11.42578125" style="11" customWidth="1"/>
    <col min="8" max="8" width="9.140625" style="11"/>
    <col min="9" max="9" width="12.42578125" style="11" customWidth="1"/>
    <col min="10" max="10" width="12.7109375" style="11" customWidth="1"/>
    <col min="11" max="16384" width="9.140625" style="11"/>
  </cols>
  <sheetData>
    <row r="1" spans="1:10" s="20" customFormat="1" ht="15.75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0" customFormat="1" ht="15.75">
      <c r="A2" s="54" t="s">
        <v>39</v>
      </c>
      <c r="B2" s="54"/>
      <c r="C2" s="54"/>
      <c r="D2" s="54"/>
      <c r="E2" s="54"/>
      <c r="F2" s="54"/>
      <c r="G2" s="54"/>
      <c r="H2" s="54"/>
      <c r="I2" s="54"/>
      <c r="J2" s="54"/>
    </row>
    <row r="3" spans="1:10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15.75">
      <c r="A5" s="56"/>
      <c r="B5" s="49" t="s">
        <v>25</v>
      </c>
      <c r="C5" s="59"/>
      <c r="D5" s="50"/>
      <c r="E5" s="49" t="s">
        <v>26</v>
      </c>
      <c r="F5" s="59"/>
      <c r="G5" s="50"/>
      <c r="H5" s="49" t="s">
        <v>27</v>
      </c>
      <c r="I5" s="59"/>
      <c r="J5" s="50"/>
    </row>
    <row r="6" spans="1:10" ht="15.75">
      <c r="A6" s="57"/>
      <c r="B6" s="51" t="s">
        <v>17</v>
      </c>
      <c r="C6" s="49" t="s">
        <v>28</v>
      </c>
      <c r="D6" s="50"/>
      <c r="E6" s="51" t="s">
        <v>17</v>
      </c>
      <c r="F6" s="49" t="s">
        <v>28</v>
      </c>
      <c r="G6" s="50"/>
      <c r="H6" s="51" t="s">
        <v>17</v>
      </c>
      <c r="I6" s="49" t="s">
        <v>28</v>
      </c>
      <c r="J6" s="50"/>
    </row>
    <row r="7" spans="1:10" ht="31.5">
      <c r="A7" s="58"/>
      <c r="B7" s="52"/>
      <c r="C7" s="13" t="s">
        <v>29</v>
      </c>
      <c r="D7" s="14" t="s">
        <v>30</v>
      </c>
      <c r="E7" s="52"/>
      <c r="F7" s="13" t="s">
        <v>29</v>
      </c>
      <c r="G7" s="14" t="s">
        <v>30</v>
      </c>
      <c r="H7" s="52"/>
      <c r="I7" s="13" t="s">
        <v>29</v>
      </c>
      <c r="J7" s="14" t="s">
        <v>30</v>
      </c>
    </row>
    <row r="8" spans="1:10" ht="47.25">
      <c r="A8" s="15" t="s">
        <v>4</v>
      </c>
      <c r="B8" s="16">
        <f>SUM(B9:B15)</f>
        <v>769</v>
      </c>
      <c r="C8" s="16">
        <f t="shared" ref="C8:I8" si="0">SUM(C9:C15)</f>
        <v>697</v>
      </c>
      <c r="D8" s="16">
        <f t="shared" si="0"/>
        <v>72</v>
      </c>
      <c r="E8" s="16">
        <f t="shared" si="0"/>
        <v>984</v>
      </c>
      <c r="F8" s="16">
        <f t="shared" si="0"/>
        <v>891</v>
      </c>
      <c r="G8" s="16">
        <f t="shared" si="0"/>
        <v>93</v>
      </c>
      <c r="H8" s="16">
        <f t="shared" si="0"/>
        <v>-215</v>
      </c>
      <c r="I8" s="16">
        <f t="shared" si="0"/>
        <v>-194</v>
      </c>
      <c r="J8" s="16">
        <f>SUM(J9:J15)</f>
        <v>-21</v>
      </c>
    </row>
    <row r="9" spans="1:10" ht="47.25">
      <c r="A9" s="17" t="s">
        <v>5</v>
      </c>
      <c r="B9" s="18">
        <v>407</v>
      </c>
      <c r="C9" s="18">
        <v>381</v>
      </c>
      <c r="D9" s="18">
        <v>26</v>
      </c>
      <c r="E9" s="18">
        <v>490</v>
      </c>
      <c r="F9" s="18">
        <v>462</v>
      </c>
      <c r="G9" s="18">
        <v>28</v>
      </c>
      <c r="H9" s="18">
        <v>-83</v>
      </c>
      <c r="I9" s="18">
        <v>-81</v>
      </c>
      <c r="J9" s="18">
        <v>-2</v>
      </c>
    </row>
    <row r="10" spans="1:10" ht="47.25">
      <c r="A10" s="19" t="s">
        <v>6</v>
      </c>
      <c r="B10" s="18">
        <v>164</v>
      </c>
      <c r="C10" s="18">
        <v>159</v>
      </c>
      <c r="D10" s="18">
        <v>5</v>
      </c>
      <c r="E10" s="18">
        <v>187</v>
      </c>
      <c r="F10" s="18">
        <v>186</v>
      </c>
      <c r="G10" s="18">
        <v>1</v>
      </c>
      <c r="H10" s="18">
        <v>-23</v>
      </c>
      <c r="I10" s="18">
        <v>-27</v>
      </c>
      <c r="J10" s="18">
        <v>4</v>
      </c>
    </row>
    <row r="11" spans="1:10" ht="47.25">
      <c r="A11" s="19" t="s">
        <v>20</v>
      </c>
      <c r="B11" s="18">
        <v>56</v>
      </c>
      <c r="C11" s="18">
        <v>54</v>
      </c>
      <c r="D11" s="18">
        <v>2</v>
      </c>
      <c r="E11" s="18">
        <v>87</v>
      </c>
      <c r="F11" s="18">
        <v>79</v>
      </c>
      <c r="G11" s="18">
        <v>8</v>
      </c>
      <c r="H11" s="18">
        <v>-31</v>
      </c>
      <c r="I11" s="18">
        <v>-25</v>
      </c>
      <c r="J11" s="18">
        <v>-6</v>
      </c>
    </row>
    <row r="12" spans="1:10" ht="47.25">
      <c r="A12" s="19" t="s">
        <v>8</v>
      </c>
      <c r="B12" s="18">
        <v>61</v>
      </c>
      <c r="C12" s="18">
        <v>61</v>
      </c>
      <c r="D12" s="18" t="s">
        <v>21</v>
      </c>
      <c r="E12" s="18">
        <v>87</v>
      </c>
      <c r="F12" s="18">
        <v>87</v>
      </c>
      <c r="G12" s="18" t="s">
        <v>21</v>
      </c>
      <c r="H12" s="18">
        <v>-26</v>
      </c>
      <c r="I12" s="18">
        <v>-26</v>
      </c>
      <c r="J12" s="18" t="s">
        <v>21</v>
      </c>
    </row>
    <row r="13" spans="1:10" ht="47.25">
      <c r="A13" s="19" t="s">
        <v>9</v>
      </c>
      <c r="B13" s="18">
        <v>42</v>
      </c>
      <c r="C13" s="18">
        <v>42</v>
      </c>
      <c r="D13" s="18" t="s">
        <v>21</v>
      </c>
      <c r="E13" s="18">
        <v>78</v>
      </c>
      <c r="F13" s="18">
        <v>77</v>
      </c>
      <c r="G13" s="18">
        <v>1</v>
      </c>
      <c r="H13" s="18">
        <v>-36</v>
      </c>
      <c r="I13" s="18">
        <v>-35</v>
      </c>
      <c r="J13" s="18">
        <v>-1</v>
      </c>
    </row>
    <row r="14" spans="1:10" ht="47.25">
      <c r="A14" s="19" t="s">
        <v>10</v>
      </c>
      <c r="B14" s="18">
        <v>26</v>
      </c>
      <c r="C14" s="18" t="s">
        <v>21</v>
      </c>
      <c r="D14" s="18">
        <v>26</v>
      </c>
      <c r="E14" s="18">
        <v>30</v>
      </c>
      <c r="F14" s="18" t="s">
        <v>21</v>
      </c>
      <c r="G14" s="18">
        <v>30</v>
      </c>
      <c r="H14" s="18">
        <v>-4</v>
      </c>
      <c r="I14" s="18" t="s">
        <v>21</v>
      </c>
      <c r="J14" s="18">
        <v>-4</v>
      </c>
    </row>
    <row r="15" spans="1:10" ht="47.25">
      <c r="A15" s="19" t="s">
        <v>11</v>
      </c>
      <c r="B15" s="18">
        <v>13</v>
      </c>
      <c r="C15" s="18" t="s">
        <v>21</v>
      </c>
      <c r="D15" s="18">
        <v>13</v>
      </c>
      <c r="E15" s="18">
        <v>25</v>
      </c>
      <c r="F15" s="18" t="s">
        <v>21</v>
      </c>
      <c r="G15" s="18">
        <v>25</v>
      </c>
      <c r="H15" s="18">
        <v>-12</v>
      </c>
      <c r="I15" s="18" t="s">
        <v>21</v>
      </c>
      <c r="J15" s="18">
        <v>-12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2021-09-08T09:56:50Z</dcterms:modified>
</cp:coreProperties>
</file>