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 1" sheetId="1" r:id="rId1"/>
    <sheet name="прилож 2" sheetId="2" r:id="rId2"/>
    <sheet name="пояснительная" sheetId="3" r:id="rId3"/>
  </sheets>
  <definedNames/>
  <calcPr fullCalcOnLoad="1"/>
</workbook>
</file>

<file path=xl/sharedStrings.xml><?xml version="1.0" encoding="utf-8"?>
<sst xmlns="http://schemas.openxmlformats.org/spreadsheetml/2006/main" count="963" uniqueCount="178">
  <si>
    <t>Приложение 1</t>
  </si>
  <si>
    <t>Романовского сельского поселения</t>
  </si>
  <si>
    <t xml:space="preserve">к Решению Совета депутатов </t>
  </si>
  <si>
    <t>659</t>
  </si>
  <si>
    <t>Наименование</t>
  </si>
  <si>
    <t>Код функциональной классификации</t>
  </si>
  <si>
    <t>Сумма</t>
  </si>
  <si>
    <t>раздел</t>
  </si>
  <si>
    <t>целевая статья</t>
  </si>
  <si>
    <t>658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</si>
  <si>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</si>
  <si>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</si>
  <si>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</si>
  <si>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</si>
  <si>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</si>
  <si>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</si>
  <si>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</si>
  <si>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</si>
  <si>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</si>
  <si>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</si>
  <si>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</si>
  <si>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</si>
  <si>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12</t>
  </si>
  <si>
    <t>Резервные фонды местных администраций</t>
  </si>
  <si>
    <t>Прочие расходы</t>
  </si>
  <si>
    <t>070 05 00</t>
  </si>
  <si>
    <t>013</t>
  </si>
  <si>
    <t>Другие общегосударственные вопросы</t>
  </si>
  <si>
    <t>Государственная регистрация актов гражданского состояния</t>
  </si>
  <si>
    <t>001 38 00</t>
  </si>
  <si>
    <t>НАЦИОНАЛЬНАЯ ОБОРОНА</t>
  </si>
  <si>
    <t>Мобилизационная и вневойсковая подготовка</t>
  </si>
  <si>
    <t>03</t>
  </si>
  <si>
    <t>001 00 00</t>
  </si>
  <si>
    <t>001 36 00</t>
  </si>
  <si>
    <t>НАЦИОНАЛЬНАЯ БЕЗОПАСНОСТЬ И ПРАВООХРАНИТЕЛЬНАЯ ДЕЯТЕЛЬНОСТЬ</t>
  </si>
  <si>
    <t>09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</si>
  <si>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</si>
  <si>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</si>
  <si>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</si>
  <si>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</si>
  <si>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</si>
  <si>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</si>
  <si>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05</t>
  </si>
  <si>
    <t>Благоустройство</t>
  </si>
  <si>
    <t>Уличное освещение</t>
  </si>
  <si>
    <t>600 01 00</t>
  </si>
  <si>
    <t>600 02 00</t>
  </si>
  <si>
    <t>Организация и содержание мест захоронения</t>
  </si>
  <si>
    <t>600 04 00</t>
  </si>
  <si>
    <t>11</t>
  </si>
  <si>
    <t>Иные межбюджетные трансферты</t>
  </si>
  <si>
    <t>Межбюджетные трансферты</t>
  </si>
  <si>
    <t>521 06 00</t>
  </si>
  <si>
    <t>017</t>
  </si>
  <si>
    <t>08</t>
  </si>
  <si>
    <t>Библиотеки</t>
  </si>
  <si>
    <t>442 00 00</t>
  </si>
  <si>
    <t>Обеспечение деятельности подведомственных учреждений</t>
  </si>
  <si>
    <t>442 99 00</t>
  </si>
  <si>
    <t>Выполнение функций бюджетными учреждениями</t>
  </si>
  <si>
    <t>001</t>
  </si>
  <si>
    <t>442 99 70</t>
  </si>
  <si>
    <t xml:space="preserve">"О внесении изменений и дополнений в </t>
  </si>
  <si>
    <t xml:space="preserve">Приложение 4 </t>
  </si>
  <si>
    <t>к Решению Совета депутатов</t>
  </si>
  <si>
    <t>"О бюджете Романовского сельского поселения на 2011 год"</t>
  </si>
  <si>
    <t>Распределение бюджетных ассигонований по разделам, подразделам, целевым статьям и видам расходов функциональной классификации расходов бюджета Романовского сельского поселния на 2011 год</t>
  </si>
  <si>
    <t xml:space="preserve"> (тыс. руб.)</t>
  </si>
  <si>
    <t>пораздел</t>
  </si>
  <si>
    <t>вид расхода</t>
  </si>
  <si>
    <t/>
  </si>
  <si>
    <t>002 00 00</t>
  </si>
  <si>
    <t>002 03 00</t>
  </si>
  <si>
    <t>002 04 00</t>
  </si>
  <si>
    <t>Уплата налога на имущество организаций, земельного и транспортного налогов</t>
  </si>
  <si>
    <t>002 88 00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</si>
  <si>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</si>
  <si>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</si>
  <si>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521 00 00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</si>
  <si>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</si>
  <si>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Резервные фонды</t>
  </si>
  <si>
    <t>070 00 00</t>
  </si>
  <si>
    <t>13</t>
  </si>
  <si>
    <t>Руководство и управление в сфере установленных функций</t>
  </si>
  <si>
    <t>Осуществление полномочий по подготовке проведения статистических переписей</t>
  </si>
  <si>
    <t>001 43 00</t>
  </si>
  <si>
    <t>Осуществление первичного воинского учета на территориях, где отсутствуют военные комиссариаты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</si>
  <si>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</si>
  <si>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</si>
  <si>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218 00 00</t>
  </si>
  <si>
    <t>600 00 00</t>
  </si>
  <si>
    <t>Содержание автомобильных дорог</t>
  </si>
  <si>
    <t>Целевые программы муниципальных образований</t>
  </si>
  <si>
    <t>795 00 00</t>
  </si>
  <si>
    <t>Муниципальная целевая программа "Реконструкция и текущий ремонт муниципальных дорог на территории Романовского сельского поселения в 2010 году"</t>
  </si>
  <si>
    <t>795 96 00</t>
  </si>
  <si>
    <t>КУЛЬТУРА, КИНЕМАТОГРАФИЯ</t>
  </si>
  <si>
    <t>Культура</t>
  </si>
  <si>
    <t>Библиотеки   за счет субсидии из областного бюджета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</si>
  <si>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</si>
  <si>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Всего</t>
  </si>
  <si>
    <t xml:space="preserve">"О бюджете Романовского сельского поселения на 2011 год </t>
  </si>
  <si>
    <t>Распределение бюджетных ассигнований  по разделам и подразделам,целевым статьям и видам расходов классификации расходов бюджета в ведомственной   структуре расходов      на 2011 год</t>
  </si>
  <si>
    <t>тыс. руб.</t>
  </si>
  <si>
    <t>код функциональной классификации</t>
  </si>
  <si>
    <t>ведомство</t>
  </si>
  <si>
    <t>подраздел</t>
  </si>
  <si>
    <t>вид расходов</t>
  </si>
  <si>
    <t>АДМИНИСТРАЦИЯ РОМАНОВСКОГО СЕЛЬСКОГО ПОСЕЛЕНИЯ</t>
  </si>
  <si>
    <t>"Муниципальная целевая программа "Реконструкция и текущий  ремонт муниципальных дорог на территории Романовского сельского поселения"</t>
  </si>
  <si>
    <t>МУНИЦИПАЛЬНОЕ УЧРЕЖДЕНИЕ "РОМАНОВСКАЯ СЕЛЬСКАЯ БИБЛИОТЕКА"</t>
  </si>
  <si>
    <t>от 24.12.2010 года № 19</t>
  </si>
  <si>
    <t xml:space="preserve">Учреждениия культуры и мероприятия в сфере культуры и кинематографии </t>
  </si>
  <si>
    <t>440 00 00</t>
  </si>
  <si>
    <t>440 02 00</t>
  </si>
  <si>
    <t>Решение Совета депутатов от 24.12.2010 г. №19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</si>
  <si>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</si>
  <si>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</si>
  <si>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</si>
  <si>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</si>
  <si>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 xml:space="preserve">500 </t>
  </si>
  <si>
    <t xml:space="preserve">Пояснительная записка </t>
  </si>
  <si>
    <t>Наименование раздела</t>
  </si>
  <si>
    <t>Раздел</t>
  </si>
  <si>
    <t>в том числе за счет:</t>
  </si>
  <si>
    <t>Всего изменения</t>
  </si>
  <si>
    <t>Удельный вес в общих расходах</t>
  </si>
  <si>
    <t>Бюджетный кредит</t>
  </si>
  <si>
    <t xml:space="preserve">уточнение (собственные дох) </t>
  </si>
  <si>
    <t>передвижка (собственные дох)</t>
  </si>
  <si>
    <t>Субсидия (остаток на 01.01.2008г.)</t>
  </si>
  <si>
    <t>Субвенция (остаток на 01.01.2008г.)</t>
  </si>
  <si>
    <t>Всего ост</t>
  </si>
  <si>
    <t xml:space="preserve">ОБЩЕГОСУДАРСТВЕННЫЕ ВОПРОСЫ                             </t>
  </si>
  <si>
    <t>01 00</t>
  </si>
  <si>
    <t>02 00</t>
  </si>
  <si>
    <t>03 00</t>
  </si>
  <si>
    <t>04 00</t>
  </si>
  <si>
    <t xml:space="preserve">ЖИЛИЩНО-КОММУНАЛЬНОЕ ХОЗЯЙСТВО </t>
  </si>
  <si>
    <t>05 00</t>
  </si>
  <si>
    <t>СОЦИАЛЬНАЯ ПОЛИТИКА</t>
  </si>
  <si>
    <t>10 00</t>
  </si>
  <si>
    <t xml:space="preserve">КУЛЬТУРА. КИНЕМАТОГРАФИЯ. СРЕДСТВА МАССОВОЙ ИНФОРМАЦИИ </t>
  </si>
  <si>
    <t>08 00</t>
  </si>
  <si>
    <t>Здравоохранение, физическая культура и спорт</t>
  </si>
  <si>
    <t>09 00</t>
  </si>
  <si>
    <t>ВСЕГО</t>
  </si>
  <si>
    <t>Распределение  расходов бюджета сельского поселения  на 2011 год по функциональной классификации</t>
  </si>
  <si>
    <t>остатки на 01.01.2011г. В т.ч.</t>
  </si>
  <si>
    <t>Собственные средства (остаток на 01.01.2011г.)</t>
  </si>
  <si>
    <t>Дорожное хозяйство (дорожные фонды)</t>
  </si>
  <si>
    <r>
      <t xml:space="preserve">от </t>
    </r>
    <r>
      <rPr>
        <u val="single"/>
        <sz val="10"/>
        <rFont val="Times New Roman"/>
        <family val="1"/>
      </rPr>
      <t>24.12.2010</t>
    </r>
    <r>
      <rPr>
        <sz val="10"/>
        <rFont val="Times New Roman"/>
        <family val="1"/>
      </rPr>
      <t xml:space="preserve"> года    №</t>
    </r>
    <r>
      <rPr>
        <u val="single"/>
        <sz val="10"/>
        <rFont val="Times New Roman"/>
        <family val="1"/>
      </rPr>
      <t>19</t>
    </r>
  </si>
  <si>
    <t>Приложение 5</t>
  </si>
  <si>
    <t>795 99 00</t>
  </si>
  <si>
    <t>Долгосрочная муниципальная программа "Энергосбережение и повышение энергетической эффективности в Романовском сельском поселении" на 2011-2013 г.г.</t>
  </si>
  <si>
    <t>Комунальное хозяйство</t>
  </si>
  <si>
    <t>Муниципальная долгосрочная целевая программа  "Чистая вода" на 2011-2013 г.г.</t>
  </si>
  <si>
    <t xml:space="preserve">795 98 00 </t>
  </si>
  <si>
    <t>795 98 00</t>
  </si>
  <si>
    <t xml:space="preserve">Областная целевая Программа строительства и реконструкции автомобильных общего пользования в Челябинской области на 2009 - 2011 годы" </t>
  </si>
  <si>
    <t>5222300</t>
  </si>
  <si>
    <t>Приложение 2</t>
  </si>
  <si>
    <t>522 23 00</t>
  </si>
  <si>
    <t>Муниципальная целевая программа в Романовском сельском поселении "По благоустройству дворовых и придомовых территорий в части строительства детских площадок"</t>
  </si>
  <si>
    <t>795 97 00</t>
  </si>
  <si>
    <t>от  07.09.2011  года № 12/1</t>
  </si>
  <si>
    <t>505,1</t>
  </si>
  <si>
    <t>Прочие мероприятия по благоустройству</t>
  </si>
  <si>
    <t>6000500</t>
  </si>
  <si>
    <r>
      <t xml:space="preserve">от  07.09.2011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года №  12/1</t>
    </r>
  </si>
  <si>
    <t>Прочие мерприятия по благоустройству</t>
  </si>
  <si>
    <t>600 05 00</t>
  </si>
  <si>
    <t>дотации, субсидии, субвенции</t>
  </si>
  <si>
    <t>230,1</t>
  </si>
  <si>
    <t>1. Раздел 01 00 "Общегосударственные расходы" уменьшили резервный фонд на сумму 10,0 тыс. рублей согласно протоколу №2 от 11.11.2011 г. и распоряжения главы № 31-5 от 22.11.2011 г.</t>
  </si>
  <si>
    <t>Сумма по Решению Совета депутатов  от 07.09.2011г. №12/1</t>
  </si>
  <si>
    <t>Сумма по проекту  Решения Совета депутатов         ( № 16/1 от 22.11.2011)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</si>
</sst>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00"/>
    <numFmt numFmtId="186" formatCode="#,##0.0"/>
    <numFmt numFmtId="187" formatCode="0.0"/>
    <numFmt numFmtId="188" formatCode="0.000"/>
    <numFmt numFmtId="189" formatCode="0.0000"/>
  </numFmts>
  <fonts count="3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0"/>
      <name val="Arial Cyr"/>
      <family val="0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 CYR"/>
      <family val="1"/>
    </font>
    <font>
      <b/>
      <sz val="12"/>
      <name val="Arial Cyr"/>
      <family val="0"/>
    </font>
    <font>
      <sz val="8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i/>
      <sz val="10"/>
      <name val="Arial Cyr"/>
      <family val="0"/>
    </font>
    <font>
      <i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i/>
      <sz val="12"/>
      <color indexed="8"/>
      <name val="Times New Roman"/>
      <family val="1"/>
    </font>
    <font>
      <b/>
      <i/>
      <sz val="10"/>
      <name val="Arial"/>
      <family val="0"/>
    </font>
    <font>
      <i/>
      <sz val="10"/>
      <name val="Arial"/>
      <family val="0"/>
    </font>
    <font>
      <b/>
      <sz val="14"/>
      <name val="Times New Roman"/>
      <family val="1"/>
    </font>
    <font>
      <u val="single"/>
      <sz val="10"/>
      <name val="Times New Roman"/>
      <family val="1"/>
    </font>
    <font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/>
    </xf>
    <xf numFmtId="0" fontId="4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49" fontId="4" fillId="0" borderId="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49" fontId="1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49" fontId="14" fillId="0" borderId="1" xfId="0" applyNumberFormat="1" applyFont="1" applyBorder="1" applyAlignment="1">
      <alignment horizontal="justify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right"/>
    </xf>
    <xf numFmtId="0" fontId="14" fillId="0" borderId="0" xfId="0" applyFont="1" applyAlignment="1">
      <alignment vertical="center"/>
    </xf>
    <xf numFmtId="49" fontId="15" fillId="0" borderId="1" xfId="0" applyNumberFormat="1" applyFont="1" applyBorder="1" applyAlignment="1">
      <alignment horizontal="justify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right"/>
    </xf>
    <xf numFmtId="0" fontId="15" fillId="0" borderId="0" xfId="0" applyFont="1" applyAlignment="1">
      <alignment vertical="center"/>
    </xf>
    <xf numFmtId="184" fontId="15" fillId="0" borderId="1" xfId="0" applyNumberFormat="1" applyFont="1" applyBorder="1" applyAlignment="1">
      <alignment horizontal="justify" vertical="center" wrapText="1"/>
    </xf>
    <xf numFmtId="49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/>
    </xf>
    <xf numFmtId="49" fontId="4" fillId="0" borderId="2" xfId="0" applyNumberFormat="1" applyFont="1" applyBorder="1" applyAlignment="1">
      <alignment horizontal="right"/>
    </xf>
    <xf numFmtId="49" fontId="13" fillId="0" borderId="1" xfId="0" applyNumberFormat="1" applyFont="1" applyBorder="1" applyAlignment="1">
      <alignment horizontal="justify" vertical="center" wrapText="1"/>
    </xf>
    <xf numFmtId="4" fontId="13" fillId="0" borderId="1" xfId="0" applyNumberFormat="1" applyFont="1" applyBorder="1" applyAlignment="1">
      <alignment horizontal="right"/>
    </xf>
    <xf numFmtId="0" fontId="13" fillId="0" borderId="0" xfId="0" applyFont="1" applyAlignment="1">
      <alignment vertic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1" fillId="0" borderId="1" xfId="0" applyFont="1" applyBorder="1" applyAlignment="1">
      <alignment vertic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vertical="center"/>
    </xf>
    <xf numFmtId="0" fontId="18" fillId="0" borderId="0" xfId="0" applyFont="1" applyAlignment="1">
      <alignment/>
    </xf>
    <xf numFmtId="49" fontId="19" fillId="0" borderId="1" xfId="0" applyNumberFormat="1" applyFont="1" applyBorder="1" applyAlignment="1">
      <alignment horizontal="justify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right"/>
    </xf>
    <xf numFmtId="184" fontId="8" fillId="0" borderId="1" xfId="0" applyNumberFormat="1" applyFont="1" applyBorder="1" applyAlignment="1">
      <alignment horizontal="justify" vertical="center" wrapText="1"/>
    </xf>
    <xf numFmtId="184" fontId="13" fillId="0" borderId="1" xfId="0" applyNumberFormat="1" applyFont="1" applyBorder="1" applyAlignment="1">
      <alignment horizontal="justify" vertical="center" wrapText="1"/>
    </xf>
    <xf numFmtId="0" fontId="3" fillId="0" borderId="0" xfId="0" applyFont="1" applyAlignment="1">
      <alignment horizontal="right"/>
    </xf>
    <xf numFmtId="3" fontId="15" fillId="0" borderId="1" xfId="0" applyNumberFormat="1" applyFont="1" applyBorder="1" applyAlignment="1">
      <alignment horizontal="right"/>
    </xf>
    <xf numFmtId="4" fontId="15" fillId="0" borderId="0" xfId="0" applyNumberFormat="1" applyFont="1" applyBorder="1" applyAlignment="1">
      <alignment horizontal="right"/>
    </xf>
    <xf numFmtId="49" fontId="15" fillId="0" borderId="0" xfId="0" applyNumberFormat="1" applyFont="1" applyBorder="1" applyAlignment="1">
      <alignment horizontal="justify" vertical="center" wrapText="1"/>
    </xf>
    <xf numFmtId="0" fontId="0" fillId="0" borderId="0" xfId="0" applyBorder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4" fillId="0" borderId="0" xfId="0" applyFont="1" applyFill="1" applyAlignment="1">
      <alignment horizontal="center" wrapText="1"/>
    </xf>
    <xf numFmtId="0" fontId="21" fillId="0" borderId="1" xfId="0" applyFont="1" applyFill="1" applyBorder="1" applyAlignment="1">
      <alignment horizontal="center" wrapText="1"/>
    </xf>
    <xf numFmtId="0" fontId="21" fillId="0" borderId="0" xfId="0" applyFont="1" applyFill="1" applyAlignment="1">
      <alignment wrapText="1"/>
    </xf>
    <xf numFmtId="0" fontId="25" fillId="0" borderId="1" xfId="0" applyFont="1" applyFill="1" applyBorder="1" applyAlignment="1">
      <alignment wrapText="1"/>
    </xf>
    <xf numFmtId="49" fontId="25" fillId="0" borderId="1" xfId="0" applyNumberFormat="1" applyFont="1" applyFill="1" applyBorder="1" applyAlignment="1">
      <alignment horizontal="center" wrapText="1"/>
    </xf>
    <xf numFmtId="4" fontId="25" fillId="2" borderId="1" xfId="0" applyNumberFormat="1" applyFont="1" applyFill="1" applyBorder="1" applyAlignment="1">
      <alignment horizontal="right"/>
    </xf>
    <xf numFmtId="185" fontId="25" fillId="0" borderId="1" xfId="0" applyNumberFormat="1" applyFont="1" applyFill="1" applyBorder="1" applyAlignment="1">
      <alignment horizontal="right"/>
    </xf>
    <xf numFmtId="185" fontId="25" fillId="0" borderId="1" xfId="0" applyNumberFormat="1" applyFont="1" applyFill="1" applyBorder="1" applyAlignment="1">
      <alignment/>
    </xf>
    <xf numFmtId="4" fontId="25" fillId="2" borderId="1" xfId="0" applyNumberFormat="1" applyFont="1" applyFill="1" applyBorder="1" applyAlignment="1">
      <alignment/>
    </xf>
    <xf numFmtId="4" fontId="25" fillId="3" borderId="1" xfId="0" applyNumberFormat="1" applyFont="1" applyFill="1" applyBorder="1" applyAlignment="1">
      <alignment/>
    </xf>
    <xf numFmtId="4" fontId="25" fillId="0" borderId="1" xfId="0" applyNumberFormat="1" applyFont="1" applyFill="1" applyBorder="1" applyAlignment="1">
      <alignment/>
    </xf>
    <xf numFmtId="4" fontId="21" fillId="0" borderId="0" xfId="0" applyNumberFormat="1" applyFont="1" applyFill="1" applyAlignment="1">
      <alignment/>
    </xf>
    <xf numFmtId="49" fontId="25" fillId="0" borderId="1" xfId="0" applyNumberFormat="1" applyFont="1" applyFill="1" applyBorder="1" applyAlignment="1">
      <alignment wrapText="1"/>
    </xf>
    <xf numFmtId="185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49" fontId="26" fillId="0" borderId="1" xfId="0" applyNumberFormat="1" applyFont="1" applyBorder="1" applyAlignment="1">
      <alignment horizontal="justify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right"/>
    </xf>
    <xf numFmtId="0" fontId="26" fillId="0" borderId="0" xfId="0" applyFont="1" applyAlignment="1">
      <alignment vertical="center"/>
    </xf>
    <xf numFmtId="0" fontId="27" fillId="0" borderId="0" xfId="0" applyFont="1" applyAlignment="1">
      <alignment/>
    </xf>
    <xf numFmtId="0" fontId="26" fillId="0" borderId="1" xfId="0" applyNumberFormat="1" applyFont="1" applyBorder="1" applyAlignment="1">
      <alignment horizontal="right"/>
    </xf>
    <xf numFmtId="0" fontId="19" fillId="0" borderId="0" xfId="0" applyFont="1" applyAlignment="1">
      <alignment vertical="center"/>
    </xf>
    <xf numFmtId="0" fontId="28" fillId="0" borderId="0" xfId="0" applyFont="1" applyAlignment="1">
      <alignment/>
    </xf>
    <xf numFmtId="2" fontId="4" fillId="0" borderId="2" xfId="0" applyNumberFormat="1" applyFont="1" applyBorder="1" applyAlignment="1">
      <alignment horizontal="right"/>
    </xf>
    <xf numFmtId="2" fontId="7" fillId="0" borderId="2" xfId="0" applyNumberFormat="1" applyFont="1" applyBorder="1" applyAlignment="1">
      <alignment horizontal="right"/>
    </xf>
    <xf numFmtId="49" fontId="19" fillId="0" borderId="2" xfId="0" applyNumberFormat="1" applyFont="1" applyBorder="1" applyAlignment="1">
      <alignment horizontal="center"/>
    </xf>
    <xf numFmtId="49" fontId="15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right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49" fontId="14" fillId="2" borderId="1" xfId="0" applyNumberFormat="1" applyFont="1" applyFill="1" applyBorder="1" applyAlignment="1">
      <alignment horizontal="justify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right"/>
    </xf>
    <xf numFmtId="49" fontId="26" fillId="0" borderId="1" xfId="0" applyNumberFormat="1" applyFont="1" applyFill="1" applyBorder="1" applyAlignment="1">
      <alignment horizontal="justify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right"/>
    </xf>
    <xf numFmtId="49" fontId="8" fillId="0" borderId="1" xfId="0" applyNumberFormat="1" applyFont="1" applyBorder="1" applyAlignment="1">
      <alignment horizontal="justify" vertical="center" wrapText="1"/>
    </xf>
    <xf numFmtId="49" fontId="4" fillId="0" borderId="1" xfId="0" applyNumberFormat="1" applyFont="1" applyBorder="1" applyAlignment="1">
      <alignment horizontal="justify" vertical="center" wrapText="1"/>
    </xf>
    <xf numFmtId="49" fontId="15" fillId="0" borderId="1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justify" vertical="center" wrapText="1"/>
    </xf>
    <xf numFmtId="49" fontId="15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31" fillId="0" borderId="2" xfId="0" applyFont="1" applyBorder="1" applyAlignment="1">
      <alignment wrapText="1"/>
    </xf>
    <xf numFmtId="49" fontId="15" fillId="0" borderId="1" xfId="0" applyNumberFormat="1" applyFont="1" applyBorder="1" applyAlignment="1">
      <alignment horizontal="right" vertical="center" wrapText="1"/>
    </xf>
    <xf numFmtId="49" fontId="15" fillId="0" borderId="2" xfId="0" applyNumberFormat="1" applyFont="1" applyBorder="1" applyAlignment="1">
      <alignment horizontal="right" vertical="center"/>
    </xf>
    <xf numFmtId="49" fontId="19" fillId="0" borderId="2" xfId="0" applyNumberFormat="1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right" vertical="center"/>
    </xf>
    <xf numFmtId="49" fontId="15" fillId="0" borderId="2" xfId="0" applyNumberFormat="1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right"/>
    </xf>
    <xf numFmtId="0" fontId="0" fillId="0" borderId="0" xfId="0" applyFont="1" applyAlignment="1">
      <alignment/>
    </xf>
    <xf numFmtId="186" fontId="25" fillId="0" borderId="1" xfId="0" applyNumberFormat="1" applyFont="1" applyFill="1" applyBorder="1" applyAlignment="1">
      <alignment horizontal="right"/>
    </xf>
    <xf numFmtId="0" fontId="21" fillId="0" borderId="3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184" fontId="9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0" fillId="0" borderId="0" xfId="0" applyFont="1" applyBorder="1" applyAlignment="1">
      <alignment horizontal="center" wrapText="1"/>
    </xf>
    <xf numFmtId="184" fontId="13" fillId="0" borderId="2" xfId="0" applyNumberFormat="1" applyFont="1" applyBorder="1" applyAlignment="1">
      <alignment horizontal="center" vertical="center" wrapText="1"/>
    </xf>
    <xf numFmtId="184" fontId="13" fillId="0" borderId="12" xfId="0" applyNumberFormat="1" applyFont="1" applyBorder="1" applyAlignment="1">
      <alignment horizontal="center" vertical="center" wrapText="1"/>
    </xf>
    <xf numFmtId="184" fontId="13" fillId="0" borderId="11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25" fillId="0" borderId="1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 wrapText="1"/>
    </xf>
    <xf numFmtId="0" fontId="21" fillId="0" borderId="8" xfId="0" applyFont="1" applyFill="1" applyBorder="1" applyAlignment="1">
      <alignment horizontal="right" wrapText="1"/>
    </xf>
    <xf numFmtId="0" fontId="25" fillId="0" borderId="1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workbookViewId="0" topLeftCell="A82">
      <selection activeCell="F91" sqref="F91"/>
    </sheetView>
  </sheetViews>
  <sheetFormatPr defaultColWidth="9.140625" defaultRowHeight="12.75"/>
  <cols>
    <col min="1" max="1" width="59.00390625" style="0" customWidth="1"/>
    <col min="2" max="2" width="5.00390625" style="0" customWidth="1"/>
    <col min="3" max="3" width="4.57421875" style="0" customWidth="1"/>
    <col min="4" max="4" width="11.140625" style="0" customWidth="1"/>
    <col min="5" max="5" width="6.421875" style="0" customWidth="1"/>
    <col min="6" max="6" width="17.7109375" style="0" customWidth="1"/>
    <col min="7" max="8" width="27.140625" style="0" hidden="1" customWidth="1"/>
    <col min="9" max="9" width="44.421875" style="0" hidden="1" customWidth="1"/>
    <col min="10" max="16384" width="8.8515625" style="0" customWidth="1"/>
  </cols>
  <sheetData>
    <row r="1" spans="1:6" s="41" customFormat="1" ht="12.75">
      <c r="A1" s="122" t="s">
        <v>0</v>
      </c>
      <c r="B1" s="122"/>
      <c r="C1" s="122"/>
      <c r="D1" s="122"/>
      <c r="E1" s="122"/>
      <c r="F1" s="122"/>
    </row>
    <row r="2" spans="1:7" s="41" customFormat="1" ht="12.75">
      <c r="A2" s="122" t="s">
        <v>2</v>
      </c>
      <c r="B2" s="122"/>
      <c r="C2" s="122"/>
      <c r="D2" s="122"/>
      <c r="E2" s="122"/>
      <c r="F2" s="122"/>
      <c r="G2" s="122"/>
    </row>
    <row r="3" spans="1:7" s="41" customFormat="1" ht="12.75">
      <c r="A3" s="122" t="s">
        <v>1</v>
      </c>
      <c r="B3" s="122"/>
      <c r="C3" s="122"/>
      <c r="D3" s="122"/>
      <c r="E3" s="122"/>
      <c r="F3" s="122"/>
      <c r="G3" s="122"/>
    </row>
    <row r="4" spans="1:7" s="41" customFormat="1" ht="12.75">
      <c r="A4" s="122" t="s">
        <v>63</v>
      </c>
      <c r="B4" s="122"/>
      <c r="C4" s="122"/>
      <c r="D4" s="122"/>
      <c r="E4" s="122"/>
      <c r="F4" s="122"/>
      <c r="G4" s="122"/>
    </row>
    <row r="5" spans="1:7" s="41" customFormat="1" ht="12.75">
      <c r="A5" s="122" t="s">
        <v>116</v>
      </c>
      <c r="B5" s="122"/>
      <c r="C5" s="122"/>
      <c r="D5" s="122"/>
      <c r="E5" s="122"/>
      <c r="F5" s="122"/>
      <c r="G5" s="122"/>
    </row>
    <row r="6" spans="1:7" s="41" customFormat="1" ht="12.75">
      <c r="A6" s="122" t="s">
        <v>66</v>
      </c>
      <c r="B6" s="122"/>
      <c r="C6" s="122"/>
      <c r="D6" s="122"/>
      <c r="E6" s="122"/>
      <c r="F6" s="122"/>
      <c r="G6" s="122"/>
    </row>
    <row r="7" spans="1:7" s="41" customFormat="1" ht="12.75">
      <c r="A7" s="122" t="s">
        <v>166</v>
      </c>
      <c r="B7" s="122"/>
      <c r="C7" s="122"/>
      <c r="D7" s="122"/>
      <c r="E7" s="122"/>
      <c r="F7" s="122"/>
      <c r="G7" s="122"/>
    </row>
    <row r="8" spans="1:6" s="41" customFormat="1" ht="12.75">
      <c r="A8" s="9"/>
      <c r="B8" s="9"/>
      <c r="C8" s="9"/>
      <c r="D8" s="9"/>
      <c r="E8" s="9"/>
      <c r="F8" s="9"/>
    </row>
    <row r="9" spans="1:6" s="41" customFormat="1" ht="12.75">
      <c r="A9" s="9"/>
      <c r="B9" s="9"/>
      <c r="C9" s="9"/>
      <c r="D9" s="9"/>
      <c r="E9" s="9"/>
      <c r="F9" s="9"/>
    </row>
    <row r="10" spans="5:9" ht="12.75">
      <c r="E10" s="121" t="s">
        <v>64</v>
      </c>
      <c r="F10" s="121"/>
      <c r="G10" s="121"/>
      <c r="H10" s="121"/>
      <c r="I10" s="121"/>
    </row>
    <row r="11" spans="4:6" ht="12.75">
      <c r="D11" s="121" t="s">
        <v>65</v>
      </c>
      <c r="E11" s="121"/>
      <c r="F11" s="121"/>
    </row>
    <row r="12" spans="4:6" ht="12.75">
      <c r="D12" s="121" t="s">
        <v>1</v>
      </c>
      <c r="E12" s="121"/>
      <c r="F12" s="121"/>
    </row>
    <row r="13" spans="1:6" ht="12.75">
      <c r="A13" s="121" t="s">
        <v>66</v>
      </c>
      <c r="B13" s="121"/>
      <c r="C13" s="121"/>
      <c r="D13" s="121"/>
      <c r="E13" s="121"/>
      <c r="F13" s="121"/>
    </row>
    <row r="14" spans="2:6" ht="12.75">
      <c r="B14" s="121" t="s">
        <v>112</v>
      </c>
      <c r="C14" s="121"/>
      <c r="D14" s="121"/>
      <c r="E14" s="121"/>
      <c r="F14" s="121"/>
    </row>
    <row r="15" spans="1:9" ht="18.75">
      <c r="A15" s="106"/>
      <c r="B15" s="106"/>
      <c r="C15" s="106"/>
      <c r="D15" s="106"/>
      <c r="E15" s="106"/>
      <c r="F15" s="106"/>
      <c r="G15" s="106"/>
      <c r="H15" s="106"/>
      <c r="I15" s="106"/>
    </row>
    <row r="16" spans="1:9" ht="47.25" customHeight="1">
      <c r="A16" s="107" t="s">
        <v>67</v>
      </c>
      <c r="B16" s="107"/>
      <c r="C16" s="107"/>
      <c r="D16" s="107"/>
      <c r="E16" s="107"/>
      <c r="F16" s="107"/>
      <c r="G16" s="10"/>
      <c r="H16" s="10"/>
      <c r="I16" s="10"/>
    </row>
    <row r="17" spans="1:9" ht="15.75">
      <c r="A17" s="10"/>
      <c r="B17" s="10"/>
      <c r="C17" s="10"/>
      <c r="D17" s="10"/>
      <c r="E17" s="10"/>
      <c r="F17" s="11" t="s">
        <v>68</v>
      </c>
      <c r="G17" s="11"/>
      <c r="H17" s="11"/>
      <c r="I17" s="11"/>
    </row>
    <row r="18" spans="1:9" ht="16.5" customHeight="1">
      <c r="A18" s="108" t="s">
        <v>4</v>
      </c>
      <c r="B18" s="108" t="s">
        <v>5</v>
      </c>
      <c r="C18" s="111"/>
      <c r="D18" s="111"/>
      <c r="E18" s="112"/>
      <c r="F18" s="112" t="s">
        <v>6</v>
      </c>
      <c r="G18" s="116" t="s">
        <v>6</v>
      </c>
      <c r="H18" s="118" t="s">
        <v>6</v>
      </c>
      <c r="I18" s="120" t="s">
        <v>4</v>
      </c>
    </row>
    <row r="19" spans="1:9" ht="12.75" customHeight="1">
      <c r="A19" s="109"/>
      <c r="B19" s="110"/>
      <c r="C19" s="113"/>
      <c r="D19" s="113"/>
      <c r="E19" s="114"/>
      <c r="F19" s="115"/>
      <c r="G19" s="117"/>
      <c r="H19" s="119"/>
      <c r="I19" s="120"/>
    </row>
    <row r="20" spans="1:9" ht="12.75" customHeight="1" hidden="1">
      <c r="A20" s="109"/>
      <c r="B20" s="10"/>
      <c r="C20" s="10"/>
      <c r="D20" s="10"/>
      <c r="E20" s="10"/>
      <c r="F20" s="115"/>
      <c r="G20" s="10"/>
      <c r="H20" s="10"/>
      <c r="I20" s="10"/>
    </row>
    <row r="21" spans="1:9" ht="63.75" customHeight="1">
      <c r="A21" s="110"/>
      <c r="B21" s="13" t="s">
        <v>7</v>
      </c>
      <c r="C21" s="13" t="s">
        <v>69</v>
      </c>
      <c r="D21" s="14" t="s">
        <v>8</v>
      </c>
      <c r="E21" s="13" t="s">
        <v>70</v>
      </c>
      <c r="F21" s="114"/>
      <c r="G21" s="10"/>
      <c r="H21" s="10"/>
      <c r="I21" s="10"/>
    </row>
    <row r="22" spans="1:14" ht="15.75" customHeight="1">
      <c r="A22" s="81" t="s">
        <v>10</v>
      </c>
      <c r="B22" s="82" t="s">
        <v>11</v>
      </c>
      <c r="C22" s="82" t="s">
        <v>12</v>
      </c>
      <c r="D22" s="82" t="s">
        <v>71</v>
      </c>
      <c r="E22" s="82" t="s">
        <v>71</v>
      </c>
      <c r="F22" s="83">
        <f>F23+F27+F33+F37+F41</f>
        <v>2111.3999999999996</v>
      </c>
      <c r="G22" s="17"/>
      <c r="H22" s="17"/>
      <c r="I22" s="15" t="s">
        <v>10</v>
      </c>
      <c r="J22" s="18"/>
      <c r="K22" s="18"/>
      <c r="L22" s="18"/>
      <c r="M22" s="18"/>
      <c r="N22" s="18"/>
    </row>
    <row r="23" spans="1:14" s="67" customFormat="1" ht="45" customHeight="1">
      <c r="A23" s="63" t="s">
        <v>13</v>
      </c>
      <c r="B23" s="64" t="s">
        <v>11</v>
      </c>
      <c r="C23" s="64" t="s">
        <v>14</v>
      </c>
      <c r="D23" s="64" t="s">
        <v>71</v>
      </c>
      <c r="E23" s="64" t="s">
        <v>71</v>
      </c>
      <c r="F23" s="65">
        <f>F24</f>
        <v>384</v>
      </c>
      <c r="G23" s="65"/>
      <c r="H23" s="65"/>
      <c r="I23" s="63" t="s">
        <v>13</v>
      </c>
      <c r="J23" s="66"/>
      <c r="K23" s="66"/>
      <c r="L23" s="66"/>
      <c r="M23" s="66"/>
      <c r="N23" s="66"/>
    </row>
    <row r="24" spans="1:14" ht="62.25" customHeight="1">
      <c r="A24" s="19" t="s">
        <v>15</v>
      </c>
      <c r="B24" s="20" t="s">
        <v>11</v>
      </c>
      <c r="C24" s="20" t="s">
        <v>14</v>
      </c>
      <c r="D24" s="20" t="s">
        <v>72</v>
      </c>
      <c r="E24" s="20" t="s">
        <v>71</v>
      </c>
      <c r="F24" s="21">
        <f>F25</f>
        <v>384</v>
      </c>
      <c r="G24" s="21"/>
      <c r="H24" s="21"/>
      <c r="I24" s="19" t="s">
        <v>15</v>
      </c>
      <c r="J24" s="22"/>
      <c r="K24" s="22"/>
      <c r="L24" s="22"/>
      <c r="M24" s="22"/>
      <c r="N24" s="22"/>
    </row>
    <row r="25" spans="1:14" ht="15" customHeight="1">
      <c r="A25" s="19" t="s">
        <v>16</v>
      </c>
      <c r="B25" s="20" t="s">
        <v>11</v>
      </c>
      <c r="C25" s="20" t="s">
        <v>14</v>
      </c>
      <c r="D25" s="20" t="s">
        <v>73</v>
      </c>
      <c r="E25" s="20" t="s">
        <v>71</v>
      </c>
      <c r="F25" s="21">
        <v>384</v>
      </c>
      <c r="G25" s="21"/>
      <c r="H25" s="21"/>
      <c r="I25" s="19" t="s">
        <v>16</v>
      </c>
      <c r="J25" s="22"/>
      <c r="K25" s="22"/>
      <c r="L25" s="22"/>
      <c r="M25" s="22"/>
      <c r="N25" s="22"/>
    </row>
    <row r="26" spans="1:14" ht="30.75" customHeight="1">
      <c r="A26" s="19" t="s">
        <v>17</v>
      </c>
      <c r="B26" s="20" t="s">
        <v>11</v>
      </c>
      <c r="C26" s="20" t="s">
        <v>14</v>
      </c>
      <c r="D26" s="20" t="s">
        <v>73</v>
      </c>
      <c r="E26" s="20" t="s">
        <v>18</v>
      </c>
      <c r="F26" s="21">
        <v>384</v>
      </c>
      <c r="G26" s="21"/>
      <c r="H26" s="21"/>
      <c r="I26" s="19" t="s">
        <v>17</v>
      </c>
      <c r="J26" s="22"/>
      <c r="K26" s="22"/>
      <c r="L26" s="22"/>
      <c r="M26" s="22"/>
      <c r="N26" s="22"/>
    </row>
    <row r="27" spans="1:14" s="67" customFormat="1" ht="60.75" customHeight="1">
      <c r="A27" s="63" t="s">
        <v>19</v>
      </c>
      <c r="B27" s="64" t="s">
        <v>11</v>
      </c>
      <c r="C27" s="64" t="s">
        <v>20</v>
      </c>
      <c r="D27" s="64" t="s">
        <v>71</v>
      </c>
      <c r="E27" s="64" t="s">
        <v>71</v>
      </c>
      <c r="F27" s="65">
        <f>F28+F31</f>
        <v>1711.5</v>
      </c>
      <c r="G27" s="65"/>
      <c r="H27" s="65"/>
      <c r="I27" s="63" t="s">
        <v>19</v>
      </c>
      <c r="J27" s="66"/>
      <c r="K27" s="66"/>
      <c r="L27" s="66"/>
      <c r="M27" s="66"/>
      <c r="N27" s="66"/>
    </row>
    <row r="28" spans="1:14" ht="62.25" customHeight="1">
      <c r="A28" s="19" t="s">
        <v>15</v>
      </c>
      <c r="B28" s="20" t="s">
        <v>11</v>
      </c>
      <c r="C28" s="20" t="s">
        <v>20</v>
      </c>
      <c r="D28" s="20" t="s">
        <v>72</v>
      </c>
      <c r="E28" s="20" t="s">
        <v>71</v>
      </c>
      <c r="F28" s="21">
        <f>F30</f>
        <v>1706.2</v>
      </c>
      <c r="G28" s="21"/>
      <c r="H28" s="21"/>
      <c r="I28" s="19" t="s">
        <v>15</v>
      </c>
      <c r="J28" s="22"/>
      <c r="K28" s="22"/>
      <c r="L28" s="22"/>
      <c r="M28" s="22"/>
      <c r="N28" s="22"/>
    </row>
    <row r="29" spans="1:14" ht="14.25" customHeight="1">
      <c r="A29" s="19" t="s">
        <v>21</v>
      </c>
      <c r="B29" s="20" t="s">
        <v>11</v>
      </c>
      <c r="C29" s="20" t="s">
        <v>20</v>
      </c>
      <c r="D29" s="20" t="s">
        <v>74</v>
      </c>
      <c r="E29" s="20" t="s">
        <v>71</v>
      </c>
      <c r="F29" s="21">
        <f>F30</f>
        <v>1706.2</v>
      </c>
      <c r="G29" s="21"/>
      <c r="H29" s="21"/>
      <c r="I29" s="19" t="s">
        <v>21</v>
      </c>
      <c r="J29" s="22"/>
      <c r="K29" s="22"/>
      <c r="L29" s="22"/>
      <c r="M29" s="22"/>
      <c r="N29" s="22"/>
    </row>
    <row r="30" spans="1:14" ht="29.25" customHeight="1">
      <c r="A30" s="19" t="s">
        <v>17</v>
      </c>
      <c r="B30" s="20" t="s">
        <v>11</v>
      </c>
      <c r="C30" s="20" t="s">
        <v>20</v>
      </c>
      <c r="D30" s="20" t="s">
        <v>74</v>
      </c>
      <c r="E30" s="20" t="s">
        <v>18</v>
      </c>
      <c r="F30" s="21">
        <v>1706.2</v>
      </c>
      <c r="G30" s="21"/>
      <c r="H30" s="21"/>
      <c r="I30" s="19" t="s">
        <v>17</v>
      </c>
      <c r="J30" s="22"/>
      <c r="K30" s="22"/>
      <c r="L30" s="22"/>
      <c r="M30" s="22"/>
      <c r="N30" s="22"/>
    </row>
    <row r="31" spans="1:14" ht="30" customHeight="1">
      <c r="A31" s="19" t="s">
        <v>75</v>
      </c>
      <c r="B31" s="20" t="s">
        <v>11</v>
      </c>
      <c r="C31" s="20" t="s">
        <v>20</v>
      </c>
      <c r="D31" s="20" t="s">
        <v>76</v>
      </c>
      <c r="E31" s="20" t="s">
        <v>71</v>
      </c>
      <c r="F31" s="21">
        <f>F32</f>
        <v>5.3</v>
      </c>
      <c r="G31" s="21"/>
      <c r="H31" s="21"/>
      <c r="I31" s="19" t="s">
        <v>75</v>
      </c>
      <c r="J31" s="22"/>
      <c r="K31" s="22"/>
      <c r="L31" s="22"/>
      <c r="M31" s="22"/>
      <c r="N31" s="22"/>
    </row>
    <row r="32" spans="1:14" ht="28.5" customHeight="1">
      <c r="A32" s="19" t="s">
        <v>17</v>
      </c>
      <c r="B32" s="20" t="s">
        <v>11</v>
      </c>
      <c r="C32" s="20" t="s">
        <v>20</v>
      </c>
      <c r="D32" s="20" t="s">
        <v>76</v>
      </c>
      <c r="E32" s="20" t="s">
        <v>18</v>
      </c>
      <c r="F32" s="21">
        <v>5.3</v>
      </c>
      <c r="G32" s="21"/>
      <c r="H32" s="21"/>
      <c r="I32" s="19" t="s">
        <v>17</v>
      </c>
      <c r="J32" s="22"/>
      <c r="K32" s="22"/>
      <c r="L32" s="22"/>
      <c r="M32" s="22"/>
      <c r="N32" s="22"/>
    </row>
    <row r="33" spans="1:14" s="67" customFormat="1" ht="48" customHeight="1">
      <c r="A33" s="63" t="s">
        <v>77</v>
      </c>
      <c r="B33" s="64" t="s">
        <v>11</v>
      </c>
      <c r="C33" s="64" t="s">
        <v>78</v>
      </c>
      <c r="D33" s="64" t="s">
        <v>71</v>
      </c>
      <c r="E33" s="64" t="s">
        <v>71</v>
      </c>
      <c r="F33" s="65">
        <v>11.2</v>
      </c>
      <c r="G33" s="65"/>
      <c r="H33" s="65"/>
      <c r="I33" s="63" t="s">
        <v>77</v>
      </c>
      <c r="J33" s="66"/>
      <c r="K33" s="66"/>
      <c r="L33" s="66"/>
      <c r="M33" s="66"/>
      <c r="N33" s="66"/>
    </row>
    <row r="34" spans="1:14" ht="15.75">
      <c r="A34" s="19" t="s">
        <v>52</v>
      </c>
      <c r="B34" s="20" t="s">
        <v>11</v>
      </c>
      <c r="C34" s="20" t="s">
        <v>78</v>
      </c>
      <c r="D34" s="20" t="s">
        <v>79</v>
      </c>
      <c r="E34" s="20" t="s">
        <v>71</v>
      </c>
      <c r="F34" s="21">
        <v>11.2</v>
      </c>
      <c r="G34" s="21"/>
      <c r="H34" s="21"/>
      <c r="I34" s="19" t="s">
        <v>52</v>
      </c>
      <c r="J34" s="22"/>
      <c r="K34" s="22"/>
      <c r="L34" s="22"/>
      <c r="M34" s="22"/>
      <c r="N34" s="22"/>
    </row>
    <row r="35" spans="1:14" ht="95.25" customHeight="1">
      <c r="A35" s="23" t="s">
        <v>80</v>
      </c>
      <c r="B35" s="20" t="s">
        <v>11</v>
      </c>
      <c r="C35" s="20" t="s">
        <v>78</v>
      </c>
      <c r="D35" s="20" t="s">
        <v>53</v>
      </c>
      <c r="E35" s="20" t="s">
        <v>71</v>
      </c>
      <c r="F35" s="21">
        <v>11.2</v>
      </c>
      <c r="G35" s="21"/>
      <c r="H35" s="21"/>
      <c r="I35" s="23" t="s">
        <v>80</v>
      </c>
      <c r="J35" s="22"/>
      <c r="K35" s="22"/>
      <c r="L35" s="22"/>
      <c r="M35" s="22"/>
      <c r="N35" s="22"/>
    </row>
    <row r="36" spans="1:14" ht="15" customHeight="1">
      <c r="A36" s="19" t="s">
        <v>51</v>
      </c>
      <c r="B36" s="20" t="s">
        <v>11</v>
      </c>
      <c r="C36" s="20" t="s">
        <v>78</v>
      </c>
      <c r="D36" s="20" t="s">
        <v>53</v>
      </c>
      <c r="E36" s="20" t="s">
        <v>54</v>
      </c>
      <c r="F36" s="21">
        <v>11.2</v>
      </c>
      <c r="G36" s="21"/>
      <c r="H36" s="21"/>
      <c r="I36" s="19" t="s">
        <v>51</v>
      </c>
      <c r="J36" s="22"/>
      <c r="K36" s="22"/>
      <c r="L36" s="22"/>
      <c r="M36" s="22"/>
      <c r="N36" s="22"/>
    </row>
    <row r="37" spans="1:14" s="67" customFormat="1" ht="15.75">
      <c r="A37" s="63" t="s">
        <v>81</v>
      </c>
      <c r="B37" s="64" t="s">
        <v>11</v>
      </c>
      <c r="C37" s="64" t="s">
        <v>50</v>
      </c>
      <c r="D37" s="64" t="s">
        <v>71</v>
      </c>
      <c r="E37" s="64" t="s">
        <v>71</v>
      </c>
      <c r="F37" s="65">
        <f>F38</f>
        <v>0</v>
      </c>
      <c r="G37" s="65"/>
      <c r="H37" s="65"/>
      <c r="I37" s="63" t="s">
        <v>81</v>
      </c>
      <c r="J37" s="66"/>
      <c r="K37" s="66"/>
      <c r="L37" s="66"/>
      <c r="M37" s="66"/>
      <c r="N37" s="66"/>
    </row>
    <row r="38" spans="1:14" ht="15.75">
      <c r="A38" s="19" t="s">
        <v>81</v>
      </c>
      <c r="B38" s="20" t="s">
        <v>11</v>
      </c>
      <c r="C38" s="20" t="s">
        <v>50</v>
      </c>
      <c r="D38" s="20" t="s">
        <v>82</v>
      </c>
      <c r="E38" s="20" t="s">
        <v>71</v>
      </c>
      <c r="F38" s="21">
        <v>0</v>
      </c>
      <c r="G38" s="21"/>
      <c r="H38" s="21"/>
      <c r="I38" s="19" t="s">
        <v>81</v>
      </c>
      <c r="J38" s="22"/>
      <c r="K38" s="22"/>
      <c r="L38" s="22"/>
      <c r="M38" s="22"/>
      <c r="N38" s="22"/>
    </row>
    <row r="39" spans="1:14" ht="14.25" customHeight="1">
      <c r="A39" s="19" t="s">
        <v>23</v>
      </c>
      <c r="B39" s="20" t="s">
        <v>11</v>
      </c>
      <c r="C39" s="20" t="s">
        <v>50</v>
      </c>
      <c r="D39" s="20" t="s">
        <v>25</v>
      </c>
      <c r="E39" s="20" t="s">
        <v>71</v>
      </c>
      <c r="F39" s="21">
        <v>0</v>
      </c>
      <c r="G39" s="21"/>
      <c r="H39" s="21"/>
      <c r="I39" s="19" t="s">
        <v>23</v>
      </c>
      <c r="J39" s="22"/>
      <c r="K39" s="22"/>
      <c r="L39" s="22"/>
      <c r="M39" s="22"/>
      <c r="N39" s="22"/>
    </row>
    <row r="40" spans="1:14" ht="15.75">
      <c r="A40" s="19" t="s">
        <v>24</v>
      </c>
      <c r="B40" s="20" t="s">
        <v>11</v>
      </c>
      <c r="C40" s="20" t="s">
        <v>50</v>
      </c>
      <c r="D40" s="20" t="s">
        <v>25</v>
      </c>
      <c r="E40" s="20" t="s">
        <v>26</v>
      </c>
      <c r="F40" s="21">
        <v>0</v>
      </c>
      <c r="G40" s="21"/>
      <c r="H40" s="21"/>
      <c r="I40" s="19" t="s">
        <v>24</v>
      </c>
      <c r="J40" s="22"/>
      <c r="K40" s="22"/>
      <c r="L40" s="22"/>
      <c r="M40" s="22"/>
      <c r="N40" s="22"/>
    </row>
    <row r="41" spans="1:14" s="67" customFormat="1" ht="14.25" customHeight="1">
      <c r="A41" s="63" t="s">
        <v>27</v>
      </c>
      <c r="B41" s="64" t="s">
        <v>11</v>
      </c>
      <c r="C41" s="64" t="s">
        <v>83</v>
      </c>
      <c r="D41" s="64" t="s">
        <v>71</v>
      </c>
      <c r="E41" s="64" t="s">
        <v>71</v>
      </c>
      <c r="F41" s="65">
        <v>4.7</v>
      </c>
      <c r="G41" s="65"/>
      <c r="H41" s="65"/>
      <c r="I41" s="63" t="s">
        <v>27</v>
      </c>
      <c r="J41" s="66"/>
      <c r="K41" s="66"/>
      <c r="L41" s="66"/>
      <c r="M41" s="66"/>
      <c r="N41" s="66"/>
    </row>
    <row r="42" spans="1:14" ht="31.5">
      <c r="A42" s="19" t="s">
        <v>84</v>
      </c>
      <c r="B42" s="20" t="s">
        <v>11</v>
      </c>
      <c r="C42" s="20" t="s">
        <v>83</v>
      </c>
      <c r="D42" s="20" t="s">
        <v>33</v>
      </c>
      <c r="E42" s="20" t="s">
        <v>71</v>
      </c>
      <c r="F42" s="21">
        <v>4.7</v>
      </c>
      <c r="G42" s="21"/>
      <c r="H42" s="21"/>
      <c r="I42" s="19" t="s">
        <v>84</v>
      </c>
      <c r="J42" s="22"/>
      <c r="K42" s="22"/>
      <c r="L42" s="22"/>
      <c r="M42" s="22"/>
      <c r="N42" s="22"/>
    </row>
    <row r="43" spans="1:14" ht="30" customHeight="1">
      <c r="A43" s="19" t="s">
        <v>85</v>
      </c>
      <c r="B43" s="20" t="s">
        <v>11</v>
      </c>
      <c r="C43" s="20" t="s">
        <v>83</v>
      </c>
      <c r="D43" s="20" t="s">
        <v>86</v>
      </c>
      <c r="E43" s="20" t="s">
        <v>71</v>
      </c>
      <c r="F43" s="21">
        <v>4.7</v>
      </c>
      <c r="G43" s="21"/>
      <c r="H43" s="21"/>
      <c r="I43" s="19" t="s">
        <v>85</v>
      </c>
      <c r="J43" s="22"/>
      <c r="K43" s="22"/>
      <c r="L43" s="22"/>
      <c r="M43" s="22"/>
      <c r="N43" s="22"/>
    </row>
    <row r="44" spans="1:14" ht="30" customHeight="1">
      <c r="A44" s="19" t="s">
        <v>17</v>
      </c>
      <c r="B44" s="20" t="s">
        <v>11</v>
      </c>
      <c r="C44" s="20" t="s">
        <v>83</v>
      </c>
      <c r="D44" s="20" t="s">
        <v>86</v>
      </c>
      <c r="E44" s="20" t="s">
        <v>18</v>
      </c>
      <c r="F44" s="21">
        <v>4.7</v>
      </c>
      <c r="G44" s="21"/>
      <c r="H44" s="21"/>
      <c r="I44" s="19" t="s">
        <v>17</v>
      </c>
      <c r="J44" s="22"/>
      <c r="K44" s="22"/>
      <c r="L44" s="22"/>
      <c r="M44" s="22"/>
      <c r="N44" s="22"/>
    </row>
    <row r="45" spans="1:14" ht="19.5" customHeight="1">
      <c r="A45" s="15" t="s">
        <v>30</v>
      </c>
      <c r="B45" s="16" t="s">
        <v>14</v>
      </c>
      <c r="C45" s="16" t="s">
        <v>12</v>
      </c>
      <c r="D45" s="16" t="s">
        <v>71</v>
      </c>
      <c r="E45" s="16" t="s">
        <v>71</v>
      </c>
      <c r="F45" s="17">
        <f>F46</f>
        <v>73.3</v>
      </c>
      <c r="G45" s="17"/>
      <c r="H45" s="17"/>
      <c r="I45" s="15" t="s">
        <v>30</v>
      </c>
      <c r="J45" s="18"/>
      <c r="K45" s="18"/>
      <c r="L45" s="18"/>
      <c r="M45" s="18"/>
      <c r="N45" s="18"/>
    </row>
    <row r="46" spans="1:14" ht="15.75" customHeight="1">
      <c r="A46" s="19" t="s">
        <v>31</v>
      </c>
      <c r="B46" s="20" t="s">
        <v>14</v>
      </c>
      <c r="C46" s="20" t="s">
        <v>32</v>
      </c>
      <c r="D46" s="20" t="s">
        <v>71</v>
      </c>
      <c r="E46" s="20" t="s">
        <v>71</v>
      </c>
      <c r="F46" s="21">
        <f>F47</f>
        <v>73.3</v>
      </c>
      <c r="G46" s="21"/>
      <c r="H46" s="21"/>
      <c r="I46" s="19" t="s">
        <v>31</v>
      </c>
      <c r="J46" s="22"/>
      <c r="K46" s="22"/>
      <c r="L46" s="22"/>
      <c r="M46" s="22"/>
      <c r="N46" s="22"/>
    </row>
    <row r="47" spans="1:14" ht="31.5">
      <c r="A47" s="19" t="s">
        <v>84</v>
      </c>
      <c r="B47" s="20" t="s">
        <v>14</v>
      </c>
      <c r="C47" s="20" t="s">
        <v>32</v>
      </c>
      <c r="D47" s="20" t="s">
        <v>33</v>
      </c>
      <c r="E47" s="20" t="s">
        <v>71</v>
      </c>
      <c r="F47" s="21">
        <f>F48</f>
        <v>73.3</v>
      </c>
      <c r="G47" s="21"/>
      <c r="H47" s="21"/>
      <c r="I47" s="19" t="s">
        <v>84</v>
      </c>
      <c r="J47" s="22"/>
      <c r="K47" s="22"/>
      <c r="L47" s="22"/>
      <c r="M47" s="22"/>
      <c r="N47" s="22"/>
    </row>
    <row r="48" spans="1:14" ht="33" customHeight="1">
      <c r="A48" s="19" t="s">
        <v>87</v>
      </c>
      <c r="B48" s="20" t="s">
        <v>14</v>
      </c>
      <c r="C48" s="20" t="s">
        <v>32</v>
      </c>
      <c r="D48" s="20" t="s">
        <v>34</v>
      </c>
      <c r="E48" s="20" t="s">
        <v>71</v>
      </c>
      <c r="F48" s="21">
        <f>F49</f>
        <v>73.3</v>
      </c>
      <c r="G48" s="21"/>
      <c r="H48" s="21"/>
      <c r="I48" s="19" t="s">
        <v>87</v>
      </c>
      <c r="J48" s="22"/>
      <c r="K48" s="22"/>
      <c r="L48" s="22"/>
      <c r="M48" s="22"/>
      <c r="N48" s="22"/>
    </row>
    <row r="49" spans="1:14" ht="27" customHeight="1">
      <c r="A49" s="19" t="s">
        <v>17</v>
      </c>
      <c r="B49" s="20" t="s">
        <v>14</v>
      </c>
      <c r="C49" s="20" t="s">
        <v>32</v>
      </c>
      <c r="D49" s="20" t="s">
        <v>34</v>
      </c>
      <c r="E49" s="20" t="s">
        <v>18</v>
      </c>
      <c r="F49" s="21">
        <v>73.3</v>
      </c>
      <c r="G49" s="21"/>
      <c r="H49" s="21"/>
      <c r="I49" s="19" t="s">
        <v>17</v>
      </c>
      <c r="J49" s="22"/>
      <c r="K49" s="22"/>
      <c r="L49" s="22"/>
      <c r="M49" s="22"/>
      <c r="N49" s="22"/>
    </row>
    <row r="50" spans="1:14" ht="33" customHeight="1">
      <c r="A50" s="15" t="s">
        <v>35</v>
      </c>
      <c r="B50" s="16" t="s">
        <v>32</v>
      </c>
      <c r="C50" s="16" t="s">
        <v>12</v>
      </c>
      <c r="D50" s="16" t="s">
        <v>71</v>
      </c>
      <c r="E50" s="16" t="s">
        <v>71</v>
      </c>
      <c r="F50" s="17">
        <f>F51+F55</f>
        <v>89.2</v>
      </c>
      <c r="G50" s="17"/>
      <c r="H50" s="17"/>
      <c r="I50" s="15" t="s">
        <v>35</v>
      </c>
      <c r="J50" s="18"/>
      <c r="K50" s="18"/>
      <c r="L50" s="18"/>
      <c r="M50" s="18"/>
      <c r="N50" s="18"/>
    </row>
    <row r="51" spans="1:14" s="67" customFormat="1" ht="15.75">
      <c r="A51" s="63" t="s">
        <v>88</v>
      </c>
      <c r="B51" s="64" t="s">
        <v>32</v>
      </c>
      <c r="C51" s="64" t="s">
        <v>20</v>
      </c>
      <c r="D51" s="64" t="s">
        <v>71</v>
      </c>
      <c r="E51" s="64" t="s">
        <v>71</v>
      </c>
      <c r="F51" s="65">
        <v>30.3</v>
      </c>
      <c r="G51" s="65"/>
      <c r="H51" s="65"/>
      <c r="I51" s="63" t="s">
        <v>88</v>
      </c>
      <c r="J51" s="66"/>
      <c r="K51" s="66"/>
      <c r="L51" s="66"/>
      <c r="M51" s="66"/>
      <c r="N51" s="66"/>
    </row>
    <row r="52" spans="1:14" ht="31.5">
      <c r="A52" s="19" t="s">
        <v>84</v>
      </c>
      <c r="B52" s="20" t="s">
        <v>32</v>
      </c>
      <c r="C52" s="20" t="s">
        <v>20</v>
      </c>
      <c r="D52" s="20" t="s">
        <v>33</v>
      </c>
      <c r="E52" s="20" t="s">
        <v>71</v>
      </c>
      <c r="F52" s="21">
        <v>30.3</v>
      </c>
      <c r="G52" s="21"/>
      <c r="H52" s="21"/>
      <c r="I52" s="19" t="s">
        <v>84</v>
      </c>
      <c r="J52" s="22"/>
      <c r="K52" s="22"/>
      <c r="L52" s="22"/>
      <c r="M52" s="22"/>
      <c r="N52" s="22"/>
    </row>
    <row r="53" spans="1:14" ht="32.25" customHeight="1">
      <c r="A53" s="19" t="s">
        <v>28</v>
      </c>
      <c r="B53" s="20" t="s">
        <v>32</v>
      </c>
      <c r="C53" s="20" t="s">
        <v>20</v>
      </c>
      <c r="D53" s="20" t="s">
        <v>29</v>
      </c>
      <c r="E53" s="20" t="s">
        <v>71</v>
      </c>
      <c r="F53" s="21">
        <v>30.3</v>
      </c>
      <c r="G53" s="21"/>
      <c r="H53" s="21"/>
      <c r="I53" s="19" t="s">
        <v>28</v>
      </c>
      <c r="J53" s="22"/>
      <c r="K53" s="22"/>
      <c r="L53" s="22"/>
      <c r="M53" s="22"/>
      <c r="N53" s="22"/>
    </row>
    <row r="54" spans="1:14" ht="30" customHeight="1">
      <c r="A54" s="19" t="s">
        <v>17</v>
      </c>
      <c r="B54" s="20" t="s">
        <v>32</v>
      </c>
      <c r="C54" s="20" t="s">
        <v>20</v>
      </c>
      <c r="D54" s="20" t="s">
        <v>29</v>
      </c>
      <c r="E54" s="20" t="s">
        <v>18</v>
      </c>
      <c r="F54" s="21">
        <v>30.3</v>
      </c>
      <c r="G54" s="21"/>
      <c r="H54" s="21"/>
      <c r="I54" s="19" t="s">
        <v>17</v>
      </c>
      <c r="J54" s="22"/>
      <c r="K54" s="22"/>
      <c r="L54" s="22"/>
      <c r="M54" s="22"/>
      <c r="N54" s="22"/>
    </row>
    <row r="55" spans="1:14" s="67" customFormat="1" ht="48.75" customHeight="1">
      <c r="A55" s="63" t="s">
        <v>89</v>
      </c>
      <c r="B55" s="64" t="s">
        <v>32</v>
      </c>
      <c r="C55" s="64" t="s">
        <v>36</v>
      </c>
      <c r="D55" s="64" t="s">
        <v>71</v>
      </c>
      <c r="E55" s="64" t="s">
        <v>71</v>
      </c>
      <c r="F55" s="65">
        <f>F56+F59</f>
        <v>58.900000000000006</v>
      </c>
      <c r="G55" s="65"/>
      <c r="H55" s="65"/>
      <c r="I55" s="63" t="s">
        <v>89</v>
      </c>
      <c r="J55" s="66"/>
      <c r="K55" s="66"/>
      <c r="L55" s="66"/>
      <c r="M55" s="66"/>
      <c r="N55" s="66"/>
    </row>
    <row r="56" spans="1:14" ht="44.25" customHeight="1">
      <c r="A56" s="19" t="s">
        <v>37</v>
      </c>
      <c r="B56" s="20" t="s">
        <v>32</v>
      </c>
      <c r="C56" s="20" t="s">
        <v>36</v>
      </c>
      <c r="D56" s="20" t="s">
        <v>90</v>
      </c>
      <c r="E56" s="20" t="s">
        <v>71</v>
      </c>
      <c r="F56" s="21">
        <f>F57</f>
        <v>48.1</v>
      </c>
      <c r="G56" s="21"/>
      <c r="H56" s="21"/>
      <c r="I56" s="19" t="s">
        <v>37</v>
      </c>
      <c r="J56" s="22"/>
      <c r="K56" s="22"/>
      <c r="L56" s="22"/>
      <c r="M56" s="22"/>
      <c r="N56" s="22"/>
    </row>
    <row r="57" spans="1:14" ht="54" customHeight="1">
      <c r="A57" s="19" t="s">
        <v>38</v>
      </c>
      <c r="B57" s="20" t="s">
        <v>32</v>
      </c>
      <c r="C57" s="20" t="s">
        <v>36</v>
      </c>
      <c r="D57" s="20" t="s">
        <v>39</v>
      </c>
      <c r="E57" s="20" t="s">
        <v>71</v>
      </c>
      <c r="F57" s="21">
        <f>F58</f>
        <v>48.1</v>
      </c>
      <c r="G57" s="21"/>
      <c r="H57" s="21"/>
      <c r="I57" s="19" t="s">
        <v>38</v>
      </c>
      <c r="J57" s="22"/>
      <c r="K57" s="22"/>
      <c r="L57" s="22"/>
      <c r="M57" s="22"/>
      <c r="N57" s="22"/>
    </row>
    <row r="58" spans="1:14" ht="32.25" customHeight="1">
      <c r="A58" s="19" t="s">
        <v>17</v>
      </c>
      <c r="B58" s="20" t="s">
        <v>32</v>
      </c>
      <c r="C58" s="20" t="s">
        <v>36</v>
      </c>
      <c r="D58" s="20" t="s">
        <v>39</v>
      </c>
      <c r="E58" s="20" t="s">
        <v>18</v>
      </c>
      <c r="F58" s="21">
        <v>48.1</v>
      </c>
      <c r="G58" s="21"/>
      <c r="H58" s="21"/>
      <c r="I58" s="19" t="s">
        <v>17</v>
      </c>
      <c r="J58" s="22"/>
      <c r="K58" s="22"/>
      <c r="L58" s="22"/>
      <c r="M58" s="22"/>
      <c r="N58" s="22"/>
    </row>
    <row r="59" spans="1:14" ht="15.75">
      <c r="A59" s="19" t="s">
        <v>52</v>
      </c>
      <c r="B59" s="20" t="s">
        <v>32</v>
      </c>
      <c r="C59" s="20" t="s">
        <v>36</v>
      </c>
      <c r="D59" s="20" t="s">
        <v>79</v>
      </c>
      <c r="E59" s="20" t="s">
        <v>71</v>
      </c>
      <c r="F59" s="21">
        <f>F60</f>
        <v>10.8</v>
      </c>
      <c r="G59" s="21"/>
      <c r="H59" s="21"/>
      <c r="I59" s="19" t="s">
        <v>52</v>
      </c>
      <c r="J59" s="22"/>
      <c r="K59" s="22"/>
      <c r="L59" s="22"/>
      <c r="M59" s="22"/>
      <c r="N59" s="22"/>
    </row>
    <row r="60" spans="1:14" ht="93.75" customHeight="1">
      <c r="A60" s="23" t="s">
        <v>80</v>
      </c>
      <c r="B60" s="20" t="s">
        <v>32</v>
      </c>
      <c r="C60" s="20" t="s">
        <v>36</v>
      </c>
      <c r="D60" s="20" t="s">
        <v>53</v>
      </c>
      <c r="E60" s="20" t="s">
        <v>71</v>
      </c>
      <c r="F60" s="21">
        <v>10.8</v>
      </c>
      <c r="G60" s="21"/>
      <c r="H60" s="21"/>
      <c r="I60" s="23" t="s">
        <v>80</v>
      </c>
      <c r="J60" s="22"/>
      <c r="K60" s="22"/>
      <c r="L60" s="22"/>
      <c r="M60" s="22"/>
      <c r="N60" s="22"/>
    </row>
    <row r="61" spans="1:14" ht="17.25" customHeight="1">
      <c r="A61" s="19" t="s">
        <v>51</v>
      </c>
      <c r="B61" s="20" t="s">
        <v>32</v>
      </c>
      <c r="C61" s="20" t="s">
        <v>36</v>
      </c>
      <c r="D61" s="20" t="s">
        <v>53</v>
      </c>
      <c r="E61" s="20" t="s">
        <v>54</v>
      </c>
      <c r="F61" s="21">
        <v>10.8</v>
      </c>
      <c r="G61" s="21"/>
      <c r="H61" s="21"/>
      <c r="I61" s="19" t="s">
        <v>51</v>
      </c>
      <c r="J61" s="22"/>
      <c r="K61" s="22"/>
      <c r="L61" s="22"/>
      <c r="M61" s="22"/>
      <c r="N61" s="22"/>
    </row>
    <row r="62" spans="1:14" ht="17.25" customHeight="1">
      <c r="A62" s="15" t="s">
        <v>40</v>
      </c>
      <c r="B62" s="16" t="s">
        <v>20</v>
      </c>
      <c r="C62" s="16" t="s">
        <v>12</v>
      </c>
      <c r="D62" s="16" t="s">
        <v>71</v>
      </c>
      <c r="E62" s="16" t="s">
        <v>71</v>
      </c>
      <c r="F62" s="17">
        <f>F63+F66</f>
        <v>1393.1</v>
      </c>
      <c r="G62" s="17"/>
      <c r="H62" s="17"/>
      <c r="I62" s="15" t="s">
        <v>40</v>
      </c>
      <c r="J62" s="18"/>
      <c r="K62" s="18"/>
      <c r="L62" s="18"/>
      <c r="M62" s="18"/>
      <c r="N62" s="18"/>
    </row>
    <row r="63" spans="1:14" ht="17.25" customHeight="1">
      <c r="A63" s="63" t="s">
        <v>151</v>
      </c>
      <c r="B63" s="64" t="s">
        <v>20</v>
      </c>
      <c r="C63" s="64" t="s">
        <v>36</v>
      </c>
      <c r="D63" s="64"/>
      <c r="E63" s="64"/>
      <c r="F63" s="65">
        <f>F64</f>
        <v>1000</v>
      </c>
      <c r="G63" s="17"/>
      <c r="H63" s="17"/>
      <c r="I63" s="15"/>
      <c r="J63" s="18"/>
      <c r="K63" s="18"/>
      <c r="L63" s="18"/>
      <c r="M63" s="18"/>
      <c r="N63" s="18"/>
    </row>
    <row r="64" spans="1:14" ht="45" customHeight="1">
      <c r="A64" s="2" t="s">
        <v>160</v>
      </c>
      <c r="B64" s="6" t="s">
        <v>20</v>
      </c>
      <c r="C64" s="6" t="s">
        <v>36</v>
      </c>
      <c r="D64" s="92" t="s">
        <v>161</v>
      </c>
      <c r="E64" s="6"/>
      <c r="F64" s="71">
        <v>1000</v>
      </c>
      <c r="G64" s="17"/>
      <c r="H64" s="17"/>
      <c r="I64" s="15"/>
      <c r="J64" s="18"/>
      <c r="K64" s="18"/>
      <c r="L64" s="18"/>
      <c r="M64" s="18"/>
      <c r="N64" s="18"/>
    </row>
    <row r="65" spans="1:14" ht="17.25" customHeight="1">
      <c r="A65" s="3" t="s">
        <v>17</v>
      </c>
      <c r="B65" s="24" t="s">
        <v>20</v>
      </c>
      <c r="C65" s="24" t="s">
        <v>36</v>
      </c>
      <c r="D65" s="20" t="s">
        <v>161</v>
      </c>
      <c r="E65" s="6" t="s">
        <v>18</v>
      </c>
      <c r="F65" s="71">
        <v>1000</v>
      </c>
      <c r="G65" s="17"/>
      <c r="H65" s="17"/>
      <c r="I65" s="15"/>
      <c r="J65" s="18"/>
      <c r="K65" s="18"/>
      <c r="L65" s="18"/>
      <c r="M65" s="18"/>
      <c r="N65" s="18"/>
    </row>
    <row r="66" spans="1:14" s="67" customFormat="1" ht="12.75" customHeight="1">
      <c r="A66" s="84" t="s">
        <v>41</v>
      </c>
      <c r="B66" s="85" t="s">
        <v>20</v>
      </c>
      <c r="C66" s="85" t="s">
        <v>22</v>
      </c>
      <c r="D66" s="85" t="s">
        <v>71</v>
      </c>
      <c r="E66" s="85" t="s">
        <v>71</v>
      </c>
      <c r="F66" s="86">
        <f>F67+F70+F73</f>
        <v>393.1</v>
      </c>
      <c r="G66" s="65"/>
      <c r="H66" s="65"/>
      <c r="I66" s="63" t="s">
        <v>41</v>
      </c>
      <c r="J66" s="66"/>
      <c r="K66" s="66"/>
      <c r="L66" s="66"/>
      <c r="M66" s="66"/>
      <c r="N66" s="66"/>
    </row>
    <row r="67" spans="1:14" ht="33.75" customHeight="1">
      <c r="A67" s="36" t="s">
        <v>117</v>
      </c>
      <c r="B67" s="37" t="s">
        <v>20</v>
      </c>
      <c r="C67" s="37" t="s">
        <v>22</v>
      </c>
      <c r="D67" s="37" t="s">
        <v>118</v>
      </c>
      <c r="E67" s="37"/>
      <c r="F67" s="38">
        <f>F68</f>
        <v>12</v>
      </c>
      <c r="G67" s="21"/>
      <c r="H67" s="21"/>
      <c r="I67" s="19"/>
      <c r="J67" s="22"/>
      <c r="K67" s="22"/>
      <c r="L67" s="22"/>
      <c r="M67" s="22"/>
      <c r="N67" s="22"/>
    </row>
    <row r="68" spans="1:14" ht="12.75" customHeight="1">
      <c r="A68" s="19" t="s">
        <v>119</v>
      </c>
      <c r="B68" s="20" t="s">
        <v>20</v>
      </c>
      <c r="C68" s="20" t="s">
        <v>22</v>
      </c>
      <c r="D68" s="20" t="s">
        <v>120</v>
      </c>
      <c r="E68" s="20"/>
      <c r="F68" s="21">
        <f>F69</f>
        <v>12</v>
      </c>
      <c r="G68" s="21"/>
      <c r="H68" s="21"/>
      <c r="I68" s="19"/>
      <c r="J68" s="22"/>
      <c r="K68" s="22"/>
      <c r="L68" s="22"/>
      <c r="M68" s="22"/>
      <c r="N68" s="22"/>
    </row>
    <row r="69" spans="1:14" ht="12.75" customHeight="1">
      <c r="A69" s="19" t="s">
        <v>17</v>
      </c>
      <c r="B69" s="20" t="s">
        <v>20</v>
      </c>
      <c r="C69" s="20" t="s">
        <v>22</v>
      </c>
      <c r="D69" s="20" t="s">
        <v>120</v>
      </c>
      <c r="E69" s="20" t="s">
        <v>121</v>
      </c>
      <c r="F69" s="21">
        <v>12</v>
      </c>
      <c r="G69" s="21"/>
      <c r="H69" s="21"/>
      <c r="I69" s="19"/>
      <c r="J69" s="22"/>
      <c r="K69" s="22"/>
      <c r="L69" s="22"/>
      <c r="M69" s="22"/>
      <c r="N69" s="22"/>
    </row>
    <row r="70" spans="1:14" ht="15.75">
      <c r="A70" s="36" t="s">
        <v>52</v>
      </c>
      <c r="B70" s="37" t="s">
        <v>20</v>
      </c>
      <c r="C70" s="37" t="s">
        <v>22</v>
      </c>
      <c r="D70" s="37" t="s">
        <v>79</v>
      </c>
      <c r="E70" s="37" t="s">
        <v>71</v>
      </c>
      <c r="F70" s="38">
        <v>10.8</v>
      </c>
      <c r="G70" s="21"/>
      <c r="H70" s="21"/>
      <c r="I70" s="19" t="s">
        <v>52</v>
      </c>
      <c r="J70" s="22"/>
      <c r="K70" s="22"/>
      <c r="L70" s="22"/>
      <c r="M70" s="22"/>
      <c r="N70" s="22"/>
    </row>
    <row r="71" spans="1:14" ht="94.5" customHeight="1">
      <c r="A71" s="23" t="s">
        <v>80</v>
      </c>
      <c r="B71" s="20" t="s">
        <v>20</v>
      </c>
      <c r="C71" s="20" t="s">
        <v>22</v>
      </c>
      <c r="D71" s="20" t="s">
        <v>53</v>
      </c>
      <c r="E71" s="20" t="s">
        <v>71</v>
      </c>
      <c r="F71" s="21">
        <v>10.8</v>
      </c>
      <c r="G71" s="21"/>
      <c r="H71" s="21"/>
      <c r="I71" s="23" t="s">
        <v>80</v>
      </c>
      <c r="J71" s="22"/>
      <c r="K71" s="22"/>
      <c r="L71" s="22"/>
      <c r="M71" s="22"/>
      <c r="N71" s="22"/>
    </row>
    <row r="72" spans="1:14" ht="15.75" customHeight="1">
      <c r="A72" s="19" t="s">
        <v>51</v>
      </c>
      <c r="B72" s="20" t="s">
        <v>20</v>
      </c>
      <c r="C72" s="20" t="s">
        <v>22</v>
      </c>
      <c r="D72" s="20" t="s">
        <v>53</v>
      </c>
      <c r="E72" s="20" t="s">
        <v>54</v>
      </c>
      <c r="F72" s="21">
        <v>10.8</v>
      </c>
      <c r="G72" s="21"/>
      <c r="H72" s="21"/>
      <c r="I72" s="19" t="s">
        <v>51</v>
      </c>
      <c r="J72" s="22"/>
      <c r="K72" s="22"/>
      <c r="L72" s="22"/>
      <c r="M72" s="22"/>
      <c r="N72" s="22"/>
    </row>
    <row r="73" spans="1:14" ht="15.75" customHeight="1">
      <c r="A73" s="36" t="s">
        <v>93</v>
      </c>
      <c r="B73" s="37" t="s">
        <v>20</v>
      </c>
      <c r="C73" s="37" t="s">
        <v>22</v>
      </c>
      <c r="D73" s="37" t="s">
        <v>94</v>
      </c>
      <c r="E73" s="37"/>
      <c r="F73" s="38">
        <f>F74</f>
        <v>370.3</v>
      </c>
      <c r="G73" s="21"/>
      <c r="H73" s="21"/>
      <c r="I73" s="19"/>
      <c r="J73" s="22"/>
      <c r="K73" s="22"/>
      <c r="L73" s="22"/>
      <c r="M73" s="22"/>
      <c r="N73" s="22"/>
    </row>
    <row r="74" spans="1:14" ht="67.5" customHeight="1">
      <c r="A74" s="19" t="s">
        <v>155</v>
      </c>
      <c r="B74" s="20" t="s">
        <v>20</v>
      </c>
      <c r="C74" s="20" t="s">
        <v>22</v>
      </c>
      <c r="D74" s="20" t="s">
        <v>154</v>
      </c>
      <c r="E74" s="20"/>
      <c r="F74" s="21">
        <f>F75</f>
        <v>370.3</v>
      </c>
      <c r="G74" s="21"/>
      <c r="H74" s="21"/>
      <c r="I74" s="19"/>
      <c r="J74" s="22"/>
      <c r="K74" s="22"/>
      <c r="L74" s="22"/>
      <c r="M74" s="22"/>
      <c r="N74" s="22"/>
    </row>
    <row r="75" spans="1:14" ht="17.25" customHeight="1">
      <c r="A75" s="19" t="s">
        <v>17</v>
      </c>
      <c r="B75" s="20" t="s">
        <v>20</v>
      </c>
      <c r="C75" s="20" t="s">
        <v>22</v>
      </c>
      <c r="D75" s="20" t="s">
        <v>154</v>
      </c>
      <c r="E75" s="20" t="s">
        <v>18</v>
      </c>
      <c r="F75" s="21">
        <v>370.3</v>
      </c>
      <c r="G75" s="21"/>
      <c r="H75" s="21"/>
      <c r="I75" s="19"/>
      <c r="J75" s="22"/>
      <c r="K75" s="22"/>
      <c r="L75" s="22"/>
      <c r="M75" s="22"/>
      <c r="N75" s="22"/>
    </row>
    <row r="76" spans="1:14" ht="17.25" customHeight="1">
      <c r="A76" s="15" t="s">
        <v>42</v>
      </c>
      <c r="B76" s="16" t="s">
        <v>43</v>
      </c>
      <c r="C76" s="16" t="s">
        <v>12</v>
      </c>
      <c r="D76" s="16" t="s">
        <v>71</v>
      </c>
      <c r="E76" s="16" t="s">
        <v>71</v>
      </c>
      <c r="F76" s="17">
        <f>F81+F77</f>
        <v>1507.5</v>
      </c>
      <c r="G76" s="17"/>
      <c r="H76" s="17"/>
      <c r="I76" s="15" t="s">
        <v>42</v>
      </c>
      <c r="J76" s="18"/>
      <c r="K76" s="18"/>
      <c r="L76" s="18"/>
      <c r="M76" s="18"/>
      <c r="N76" s="18"/>
    </row>
    <row r="77" spans="1:14" ht="17.25" customHeight="1">
      <c r="A77" s="63" t="s">
        <v>156</v>
      </c>
      <c r="B77" s="16" t="s">
        <v>43</v>
      </c>
      <c r="C77" s="16" t="s">
        <v>14</v>
      </c>
      <c r="D77" s="16"/>
      <c r="E77" s="16"/>
      <c r="F77" s="17">
        <f>F78</f>
        <v>350</v>
      </c>
      <c r="G77" s="17"/>
      <c r="H77" s="17"/>
      <c r="I77" s="15"/>
      <c r="J77" s="18"/>
      <c r="K77" s="18"/>
      <c r="L77" s="18"/>
      <c r="M77" s="18"/>
      <c r="N77" s="18"/>
    </row>
    <row r="78" spans="1:14" ht="17.25" customHeight="1">
      <c r="A78" s="36" t="s">
        <v>93</v>
      </c>
      <c r="B78" s="37" t="s">
        <v>43</v>
      </c>
      <c r="C78" s="37" t="s">
        <v>14</v>
      </c>
      <c r="D78" s="37" t="s">
        <v>94</v>
      </c>
      <c r="E78" s="37"/>
      <c r="F78" s="38">
        <f>F79</f>
        <v>350</v>
      </c>
      <c r="G78" s="17"/>
      <c r="H78" s="17"/>
      <c r="I78" s="15"/>
      <c r="J78" s="18"/>
      <c r="K78" s="18"/>
      <c r="L78" s="18"/>
      <c r="M78" s="18"/>
      <c r="N78" s="18"/>
    </row>
    <row r="79" spans="1:14" ht="31.5" customHeight="1">
      <c r="A79" s="19" t="s">
        <v>157</v>
      </c>
      <c r="B79" s="20" t="s">
        <v>43</v>
      </c>
      <c r="C79" s="20" t="s">
        <v>14</v>
      </c>
      <c r="D79" s="20" t="s">
        <v>158</v>
      </c>
      <c r="E79" s="20"/>
      <c r="F79" s="21">
        <f>F80</f>
        <v>350</v>
      </c>
      <c r="G79" s="17"/>
      <c r="H79" s="17"/>
      <c r="I79" s="15"/>
      <c r="J79" s="18"/>
      <c r="K79" s="18"/>
      <c r="L79" s="18"/>
      <c r="M79" s="18"/>
      <c r="N79" s="18"/>
    </row>
    <row r="80" spans="1:14" ht="17.25" customHeight="1">
      <c r="A80" s="19" t="s">
        <v>17</v>
      </c>
      <c r="B80" s="20" t="s">
        <v>43</v>
      </c>
      <c r="C80" s="20" t="s">
        <v>14</v>
      </c>
      <c r="D80" s="20" t="s">
        <v>159</v>
      </c>
      <c r="E80" s="20" t="s">
        <v>18</v>
      </c>
      <c r="F80" s="21">
        <v>350</v>
      </c>
      <c r="G80" s="17"/>
      <c r="H80" s="17"/>
      <c r="I80" s="15"/>
      <c r="J80" s="18"/>
      <c r="K80" s="18"/>
      <c r="L80" s="18"/>
      <c r="M80" s="18"/>
      <c r="N80" s="18"/>
    </row>
    <row r="81" spans="1:14" s="67" customFormat="1" ht="15.75">
      <c r="A81" s="63" t="s">
        <v>44</v>
      </c>
      <c r="B81" s="64" t="s">
        <v>43</v>
      </c>
      <c r="C81" s="64" t="s">
        <v>32</v>
      </c>
      <c r="D81" s="64" t="s">
        <v>71</v>
      </c>
      <c r="E81" s="64" t="s">
        <v>71</v>
      </c>
      <c r="F81" s="68">
        <f>F82+F91</f>
        <v>1157.5</v>
      </c>
      <c r="G81" s="65"/>
      <c r="H81" s="65"/>
      <c r="I81" s="63" t="s">
        <v>44</v>
      </c>
      <c r="J81" s="66"/>
      <c r="K81" s="66"/>
      <c r="L81" s="66"/>
      <c r="M81" s="66"/>
      <c r="N81" s="66"/>
    </row>
    <row r="82" spans="1:14" ht="15.75">
      <c r="A82" s="19" t="s">
        <v>44</v>
      </c>
      <c r="B82" s="20" t="s">
        <v>43</v>
      </c>
      <c r="C82" s="20" t="s">
        <v>32</v>
      </c>
      <c r="D82" s="20" t="s">
        <v>91</v>
      </c>
      <c r="E82" s="20" t="s">
        <v>71</v>
      </c>
      <c r="F82" s="21">
        <f>F83+F85+F87+F89</f>
        <v>422.3</v>
      </c>
      <c r="G82" s="21"/>
      <c r="H82" s="21"/>
      <c r="I82" s="19" t="s">
        <v>44</v>
      </c>
      <c r="J82" s="22"/>
      <c r="K82" s="22"/>
      <c r="L82" s="22"/>
      <c r="M82" s="22"/>
      <c r="N82" s="22"/>
    </row>
    <row r="83" spans="1:14" ht="15.75">
      <c r="A83" s="19" t="s">
        <v>45</v>
      </c>
      <c r="B83" s="20" t="s">
        <v>43</v>
      </c>
      <c r="C83" s="20" t="s">
        <v>32</v>
      </c>
      <c r="D83" s="20" t="s">
        <v>46</v>
      </c>
      <c r="E83" s="20" t="s">
        <v>71</v>
      </c>
      <c r="F83" s="21">
        <f>F84</f>
        <v>307.3</v>
      </c>
      <c r="G83" s="21"/>
      <c r="H83" s="21"/>
      <c r="I83" s="19" t="s">
        <v>45</v>
      </c>
      <c r="J83" s="22"/>
      <c r="K83" s="22"/>
      <c r="L83" s="22"/>
      <c r="M83" s="22"/>
      <c r="N83" s="22"/>
    </row>
    <row r="84" spans="1:14" ht="28.5" customHeight="1">
      <c r="A84" s="19" t="s">
        <v>17</v>
      </c>
      <c r="B84" s="20" t="s">
        <v>43</v>
      </c>
      <c r="C84" s="20" t="s">
        <v>32</v>
      </c>
      <c r="D84" s="20" t="s">
        <v>46</v>
      </c>
      <c r="E84" s="20" t="s">
        <v>18</v>
      </c>
      <c r="F84" s="21">
        <v>307.3</v>
      </c>
      <c r="G84" s="21"/>
      <c r="H84" s="21"/>
      <c r="I84" s="19" t="s">
        <v>17</v>
      </c>
      <c r="J84" s="22"/>
      <c r="K84" s="22"/>
      <c r="L84" s="22"/>
      <c r="M84" s="22"/>
      <c r="N84" s="22"/>
    </row>
    <row r="85" spans="1:14" ht="15.75" customHeight="1">
      <c r="A85" s="19" t="s">
        <v>92</v>
      </c>
      <c r="B85" s="20" t="s">
        <v>43</v>
      </c>
      <c r="C85" s="20" t="s">
        <v>32</v>
      </c>
      <c r="D85" s="20" t="s">
        <v>47</v>
      </c>
      <c r="E85" s="20" t="s">
        <v>71</v>
      </c>
      <c r="F85" s="21">
        <f>F86</f>
        <v>65.5</v>
      </c>
      <c r="G85" s="21"/>
      <c r="H85" s="21"/>
      <c r="I85" s="19" t="s">
        <v>92</v>
      </c>
      <c r="J85" s="22"/>
      <c r="K85" s="22"/>
      <c r="L85" s="22"/>
      <c r="M85" s="22"/>
      <c r="N85" s="22"/>
    </row>
    <row r="86" spans="1:14" ht="29.25" customHeight="1">
      <c r="A86" s="19" t="s">
        <v>17</v>
      </c>
      <c r="B86" s="20" t="s">
        <v>43</v>
      </c>
      <c r="C86" s="20" t="s">
        <v>32</v>
      </c>
      <c r="D86" s="20" t="s">
        <v>47</v>
      </c>
      <c r="E86" s="20" t="s">
        <v>18</v>
      </c>
      <c r="F86" s="21">
        <v>65.5</v>
      </c>
      <c r="G86" s="21"/>
      <c r="H86" s="21"/>
      <c r="I86" s="19" t="s">
        <v>17</v>
      </c>
      <c r="J86" s="22"/>
      <c r="K86" s="22"/>
      <c r="L86" s="22"/>
      <c r="M86" s="22"/>
      <c r="N86" s="22"/>
    </row>
    <row r="87" spans="1:14" ht="14.25" customHeight="1">
      <c r="A87" s="19" t="s">
        <v>48</v>
      </c>
      <c r="B87" s="20" t="s">
        <v>43</v>
      </c>
      <c r="C87" s="20" t="s">
        <v>32</v>
      </c>
      <c r="D87" s="20" t="s">
        <v>49</v>
      </c>
      <c r="E87" s="20" t="s">
        <v>71</v>
      </c>
      <c r="F87" s="21">
        <v>0</v>
      </c>
      <c r="G87" s="21"/>
      <c r="H87" s="21"/>
      <c r="I87" s="19" t="s">
        <v>48</v>
      </c>
      <c r="J87" s="22"/>
      <c r="K87" s="22"/>
      <c r="L87" s="22"/>
      <c r="M87" s="22"/>
      <c r="N87" s="22"/>
    </row>
    <row r="88" spans="1:14" ht="30.75" customHeight="1">
      <c r="A88" s="19" t="s">
        <v>17</v>
      </c>
      <c r="B88" s="20" t="s">
        <v>43</v>
      </c>
      <c r="C88" s="20" t="s">
        <v>32</v>
      </c>
      <c r="D88" s="20" t="s">
        <v>49</v>
      </c>
      <c r="E88" s="20" t="s">
        <v>18</v>
      </c>
      <c r="F88" s="21">
        <v>0</v>
      </c>
      <c r="G88" s="21"/>
      <c r="H88" s="21"/>
      <c r="I88" s="19" t="s">
        <v>17</v>
      </c>
      <c r="J88" s="22"/>
      <c r="K88" s="22"/>
      <c r="L88" s="22"/>
      <c r="M88" s="22"/>
      <c r="N88" s="22"/>
    </row>
    <row r="89" spans="1:14" ht="18" customHeight="1">
      <c r="A89" s="19" t="s">
        <v>168</v>
      </c>
      <c r="B89" s="20" t="s">
        <v>43</v>
      </c>
      <c r="C89" s="20" t="s">
        <v>32</v>
      </c>
      <c r="D89" s="99" t="s">
        <v>169</v>
      </c>
      <c r="E89" s="99"/>
      <c r="F89" s="100">
        <f>F90</f>
        <v>49.5</v>
      </c>
      <c r="G89" s="100"/>
      <c r="H89" s="43"/>
      <c r="I89" s="44"/>
      <c r="J89" s="22"/>
      <c r="K89" s="22"/>
      <c r="L89" s="22"/>
      <c r="M89" s="22"/>
      <c r="N89" s="22"/>
    </row>
    <row r="90" spans="1:14" ht="30.75" customHeight="1">
      <c r="A90" s="19" t="s">
        <v>17</v>
      </c>
      <c r="B90" s="20" t="s">
        <v>43</v>
      </c>
      <c r="C90" s="20" t="s">
        <v>32</v>
      </c>
      <c r="D90" s="99" t="s">
        <v>169</v>
      </c>
      <c r="E90" s="99" t="s">
        <v>18</v>
      </c>
      <c r="F90" s="100">
        <v>49.5</v>
      </c>
      <c r="G90" s="100"/>
      <c r="H90" s="43"/>
      <c r="I90" s="44"/>
      <c r="J90" s="22"/>
      <c r="K90" s="22"/>
      <c r="L90" s="22"/>
      <c r="M90" s="22"/>
      <c r="N90" s="22"/>
    </row>
    <row r="91" spans="1:7" ht="19.5" customHeight="1">
      <c r="A91" s="8" t="s">
        <v>93</v>
      </c>
      <c r="B91" s="24" t="s">
        <v>43</v>
      </c>
      <c r="C91" s="24" t="s">
        <v>32</v>
      </c>
      <c r="D91" s="24" t="s">
        <v>94</v>
      </c>
      <c r="E91" s="6" t="s">
        <v>18</v>
      </c>
      <c r="F91" s="72">
        <f>F92+F94</f>
        <v>735.2</v>
      </c>
      <c r="G91" s="25">
        <v>100</v>
      </c>
    </row>
    <row r="92" spans="1:7" s="7" customFormat="1" ht="45" customHeight="1">
      <c r="A92" s="2" t="s">
        <v>95</v>
      </c>
      <c r="B92" s="6" t="s">
        <v>43</v>
      </c>
      <c r="C92" s="6" t="s">
        <v>32</v>
      </c>
      <c r="D92" s="6" t="s">
        <v>96</v>
      </c>
      <c r="E92" s="6" t="s">
        <v>18</v>
      </c>
      <c r="F92" s="71" t="str">
        <f>F93</f>
        <v>505,1</v>
      </c>
      <c r="G92" s="4">
        <v>100</v>
      </c>
    </row>
    <row r="93" spans="1:7" ht="22.5" customHeight="1">
      <c r="A93" s="3" t="s">
        <v>17</v>
      </c>
      <c r="B93" s="24" t="s">
        <v>43</v>
      </c>
      <c r="C93" s="24" t="s">
        <v>32</v>
      </c>
      <c r="D93" s="24" t="s">
        <v>96</v>
      </c>
      <c r="E93" s="6" t="s">
        <v>18</v>
      </c>
      <c r="F93" s="26" t="s">
        <v>167</v>
      </c>
      <c r="G93" s="4">
        <v>100</v>
      </c>
    </row>
    <row r="94" spans="1:7" ht="44.25" customHeight="1">
      <c r="A94" s="93" t="s">
        <v>164</v>
      </c>
      <c r="B94" s="24" t="s">
        <v>43</v>
      </c>
      <c r="C94" s="24" t="s">
        <v>32</v>
      </c>
      <c r="D94" s="24" t="s">
        <v>165</v>
      </c>
      <c r="E94" s="6"/>
      <c r="F94" s="26" t="str">
        <f>F95</f>
        <v>230,1</v>
      </c>
      <c r="G94" s="4"/>
    </row>
    <row r="95" spans="1:7" ht="22.5" customHeight="1">
      <c r="A95" s="3" t="s">
        <v>17</v>
      </c>
      <c r="B95" s="24" t="s">
        <v>43</v>
      </c>
      <c r="C95" s="24" t="s">
        <v>32</v>
      </c>
      <c r="D95" s="24" t="s">
        <v>165</v>
      </c>
      <c r="E95" s="6" t="s">
        <v>18</v>
      </c>
      <c r="F95" s="26" t="s">
        <v>174</v>
      </c>
      <c r="G95" s="4"/>
    </row>
    <row r="96" spans="1:14" ht="18" customHeight="1">
      <c r="A96" s="15" t="s">
        <v>97</v>
      </c>
      <c r="B96" s="16" t="s">
        <v>55</v>
      </c>
      <c r="C96" s="16" t="s">
        <v>12</v>
      </c>
      <c r="D96" s="16" t="s">
        <v>71</v>
      </c>
      <c r="E96" s="16" t="s">
        <v>71</v>
      </c>
      <c r="F96" s="17">
        <f>F97</f>
        <v>151.9</v>
      </c>
      <c r="G96" s="17"/>
      <c r="H96" s="17"/>
      <c r="I96" s="15" t="s">
        <v>97</v>
      </c>
      <c r="J96" s="18"/>
      <c r="K96" s="18"/>
      <c r="L96" s="18"/>
      <c r="M96" s="18"/>
      <c r="N96" s="18"/>
    </row>
    <row r="97" spans="1:14" ht="15.75">
      <c r="A97" s="19" t="s">
        <v>98</v>
      </c>
      <c r="B97" s="20" t="s">
        <v>55</v>
      </c>
      <c r="C97" s="20" t="s">
        <v>11</v>
      </c>
      <c r="D97" s="20" t="s">
        <v>71</v>
      </c>
      <c r="E97" s="20" t="s">
        <v>71</v>
      </c>
      <c r="F97" s="21">
        <f>F98+F101</f>
        <v>151.9</v>
      </c>
      <c r="G97" s="21"/>
      <c r="H97" s="21"/>
      <c r="I97" s="19" t="s">
        <v>98</v>
      </c>
      <c r="J97" s="22"/>
      <c r="K97" s="22"/>
      <c r="L97" s="22"/>
      <c r="M97" s="22"/>
      <c r="N97" s="22"/>
    </row>
    <row r="98" spans="1:14" s="70" customFormat="1" ht="31.5">
      <c r="A98" s="36" t="s">
        <v>113</v>
      </c>
      <c r="B98" s="37" t="s">
        <v>55</v>
      </c>
      <c r="C98" s="37" t="s">
        <v>11</v>
      </c>
      <c r="D98" s="37" t="s">
        <v>114</v>
      </c>
      <c r="E98" s="37"/>
      <c r="F98" s="38">
        <v>1.3</v>
      </c>
      <c r="G98" s="38"/>
      <c r="H98" s="38"/>
      <c r="I98" s="36"/>
      <c r="J98" s="69"/>
      <c r="K98" s="69"/>
      <c r="L98" s="69"/>
      <c r="M98" s="69"/>
      <c r="N98" s="69"/>
    </row>
    <row r="99" spans="1:14" ht="47.25">
      <c r="A99" s="19" t="s">
        <v>100</v>
      </c>
      <c r="B99" s="20" t="s">
        <v>55</v>
      </c>
      <c r="C99" s="20" t="s">
        <v>11</v>
      </c>
      <c r="D99" s="20" t="s">
        <v>115</v>
      </c>
      <c r="E99" s="20"/>
      <c r="F99" s="21">
        <v>1.3</v>
      </c>
      <c r="G99" s="21"/>
      <c r="H99" s="21"/>
      <c r="I99" s="19"/>
      <c r="J99" s="22"/>
      <c r="K99" s="22"/>
      <c r="L99" s="22"/>
      <c r="M99" s="22"/>
      <c r="N99" s="22"/>
    </row>
    <row r="100" spans="1:14" ht="15.75">
      <c r="A100" s="19" t="s">
        <v>60</v>
      </c>
      <c r="B100" s="20" t="s">
        <v>55</v>
      </c>
      <c r="C100" s="20" t="s">
        <v>11</v>
      </c>
      <c r="D100" s="20" t="s">
        <v>115</v>
      </c>
      <c r="E100" s="20" t="s">
        <v>61</v>
      </c>
      <c r="F100" s="21">
        <v>1.3</v>
      </c>
      <c r="G100" s="21"/>
      <c r="H100" s="21"/>
      <c r="I100" s="19"/>
      <c r="J100" s="22"/>
      <c r="K100" s="22"/>
      <c r="L100" s="22"/>
      <c r="M100" s="22"/>
      <c r="N100" s="22"/>
    </row>
    <row r="101" spans="1:14" s="70" customFormat="1" ht="15.75">
      <c r="A101" s="36" t="s">
        <v>56</v>
      </c>
      <c r="B101" s="37" t="s">
        <v>55</v>
      </c>
      <c r="C101" s="37" t="s">
        <v>11</v>
      </c>
      <c r="D101" s="37" t="s">
        <v>57</v>
      </c>
      <c r="E101" s="37" t="s">
        <v>71</v>
      </c>
      <c r="F101" s="21">
        <f>F102+F104</f>
        <v>150.6</v>
      </c>
      <c r="G101" s="38"/>
      <c r="H101" s="38"/>
      <c r="I101" s="36" t="s">
        <v>56</v>
      </c>
      <c r="J101" s="69"/>
      <c r="K101" s="69"/>
      <c r="L101" s="69"/>
      <c r="M101" s="69"/>
      <c r="N101" s="69"/>
    </row>
    <row r="102" spans="1:14" ht="29.25" customHeight="1">
      <c r="A102" s="19" t="s">
        <v>58</v>
      </c>
      <c r="B102" s="20" t="s">
        <v>55</v>
      </c>
      <c r="C102" s="20" t="s">
        <v>11</v>
      </c>
      <c r="D102" s="20" t="s">
        <v>59</v>
      </c>
      <c r="E102" s="20" t="s">
        <v>71</v>
      </c>
      <c r="F102" s="21">
        <f>F103</f>
        <v>132.6</v>
      </c>
      <c r="G102" s="21"/>
      <c r="H102" s="21"/>
      <c r="I102" s="19" t="s">
        <v>58</v>
      </c>
      <c r="J102" s="22"/>
      <c r="K102" s="22"/>
      <c r="L102" s="22"/>
      <c r="M102" s="22"/>
      <c r="N102" s="22"/>
    </row>
    <row r="103" spans="1:14" ht="16.5" customHeight="1">
      <c r="A103" s="19" t="s">
        <v>60</v>
      </c>
      <c r="B103" s="20" t="s">
        <v>55</v>
      </c>
      <c r="C103" s="20" t="s">
        <v>11</v>
      </c>
      <c r="D103" s="20" t="s">
        <v>59</v>
      </c>
      <c r="E103" s="20" t="s">
        <v>61</v>
      </c>
      <c r="F103" s="21">
        <v>132.6</v>
      </c>
      <c r="G103" s="21"/>
      <c r="H103" s="21"/>
      <c r="I103" s="19" t="s">
        <v>60</v>
      </c>
      <c r="J103" s="22"/>
      <c r="K103" s="22"/>
      <c r="L103" s="22"/>
      <c r="M103" s="22"/>
      <c r="N103" s="22"/>
    </row>
    <row r="104" spans="1:14" ht="16.5" customHeight="1">
      <c r="A104" s="19" t="s">
        <v>99</v>
      </c>
      <c r="B104" s="20" t="s">
        <v>55</v>
      </c>
      <c r="C104" s="20" t="s">
        <v>11</v>
      </c>
      <c r="D104" s="20" t="s">
        <v>62</v>
      </c>
      <c r="E104" s="20" t="s">
        <v>71</v>
      </c>
      <c r="F104" s="21">
        <v>18</v>
      </c>
      <c r="G104" s="21"/>
      <c r="H104" s="21"/>
      <c r="I104" s="19" t="s">
        <v>99</v>
      </c>
      <c r="J104" s="22"/>
      <c r="K104" s="22"/>
      <c r="L104" s="22"/>
      <c r="M104" s="22"/>
      <c r="N104" s="22"/>
    </row>
    <row r="105" spans="1:14" ht="15" customHeight="1">
      <c r="A105" s="19" t="s">
        <v>60</v>
      </c>
      <c r="B105" s="20" t="s">
        <v>55</v>
      </c>
      <c r="C105" s="20" t="s">
        <v>11</v>
      </c>
      <c r="D105" s="20" t="s">
        <v>62</v>
      </c>
      <c r="E105" s="20" t="s">
        <v>61</v>
      </c>
      <c r="F105" s="21">
        <v>18</v>
      </c>
      <c r="G105" s="21"/>
      <c r="H105" s="21"/>
      <c r="I105" s="19" t="s">
        <v>60</v>
      </c>
      <c r="J105" s="22"/>
      <c r="K105" s="22"/>
      <c r="L105" s="22"/>
      <c r="M105" s="22"/>
      <c r="N105" s="22"/>
    </row>
    <row r="106" spans="1:14" ht="15.75">
      <c r="A106" s="27" t="s">
        <v>101</v>
      </c>
      <c r="B106" s="12" t="s">
        <v>71</v>
      </c>
      <c r="C106" s="12" t="s">
        <v>71</v>
      </c>
      <c r="D106" s="12" t="s">
        <v>71</v>
      </c>
      <c r="E106" s="12" t="s">
        <v>71</v>
      </c>
      <c r="F106" s="28">
        <f>F96+F76+F62+F50+F45+F22</f>
        <v>5326.4</v>
      </c>
      <c r="G106" s="28"/>
      <c r="H106" s="28"/>
      <c r="I106" s="27" t="s">
        <v>101</v>
      </c>
      <c r="J106" s="29"/>
      <c r="K106" s="29"/>
      <c r="L106" s="29"/>
      <c r="M106" s="29"/>
      <c r="N106" s="29"/>
    </row>
  </sheetData>
  <mergeCells count="20">
    <mergeCell ref="A1:F1"/>
    <mergeCell ref="E10:I10"/>
    <mergeCell ref="A2:G2"/>
    <mergeCell ref="A3:G3"/>
    <mergeCell ref="A4:G4"/>
    <mergeCell ref="A5:G5"/>
    <mergeCell ref="A6:G6"/>
    <mergeCell ref="A7:G7"/>
    <mergeCell ref="D11:F11"/>
    <mergeCell ref="D12:F12"/>
    <mergeCell ref="A13:F13"/>
    <mergeCell ref="B14:F14"/>
    <mergeCell ref="A15:I15"/>
    <mergeCell ref="A16:F16"/>
    <mergeCell ref="A18:A21"/>
    <mergeCell ref="B18:E19"/>
    <mergeCell ref="F18:F21"/>
    <mergeCell ref="G18:G19"/>
    <mergeCell ref="H18:H19"/>
    <mergeCell ref="I18:I19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2"/>
  <sheetViews>
    <sheetView workbookViewId="0" topLeftCell="A64">
      <selection activeCell="G83" sqref="G83"/>
    </sheetView>
  </sheetViews>
  <sheetFormatPr defaultColWidth="9.140625" defaultRowHeight="12.75"/>
  <cols>
    <col min="1" max="1" width="52.140625" style="0" customWidth="1"/>
    <col min="2" max="2" width="4.8515625" style="0" customWidth="1"/>
    <col min="3" max="3" width="4.28125" style="0" customWidth="1"/>
    <col min="4" max="4" width="3.8515625" style="0" customWidth="1"/>
    <col min="5" max="5" width="10.7109375" style="0" customWidth="1"/>
    <col min="6" max="6" width="7.00390625" style="0" customWidth="1"/>
    <col min="7" max="7" width="15.140625" style="0" customWidth="1"/>
  </cols>
  <sheetData>
    <row r="1" spans="1:9" s="41" customFormat="1" ht="12.75">
      <c r="A1" s="122" t="s">
        <v>162</v>
      </c>
      <c r="B1" s="122"/>
      <c r="C1" s="122"/>
      <c r="D1" s="122"/>
      <c r="E1" s="122"/>
      <c r="F1" s="122"/>
      <c r="G1" s="122"/>
      <c r="H1" s="9"/>
      <c r="I1" s="9"/>
    </row>
    <row r="2" spans="1:9" s="41" customFormat="1" ht="12.75">
      <c r="A2" s="122" t="s">
        <v>2</v>
      </c>
      <c r="B2" s="122"/>
      <c r="C2" s="122"/>
      <c r="D2" s="122"/>
      <c r="E2" s="122"/>
      <c r="F2" s="122"/>
      <c r="G2" s="122"/>
      <c r="H2" s="9"/>
      <c r="I2" s="9"/>
    </row>
    <row r="3" spans="1:9" s="41" customFormat="1" ht="12.75">
      <c r="A3" s="122" t="s">
        <v>1</v>
      </c>
      <c r="B3" s="122"/>
      <c r="C3" s="122"/>
      <c r="D3" s="122"/>
      <c r="E3" s="122"/>
      <c r="F3" s="122"/>
      <c r="G3" s="122"/>
      <c r="H3" s="9"/>
      <c r="I3" s="9"/>
    </row>
    <row r="4" spans="1:9" s="41" customFormat="1" ht="12.75">
      <c r="A4" s="122" t="s">
        <v>63</v>
      </c>
      <c r="B4" s="122"/>
      <c r="C4" s="122"/>
      <c r="D4" s="122"/>
      <c r="E4" s="122"/>
      <c r="F4" s="122"/>
      <c r="G4" s="122"/>
      <c r="H4" s="9"/>
      <c r="I4" s="9"/>
    </row>
    <row r="5" spans="1:9" s="41" customFormat="1" ht="12.75">
      <c r="A5" s="122" t="s">
        <v>116</v>
      </c>
      <c r="B5" s="122"/>
      <c r="C5" s="122"/>
      <c r="D5" s="122"/>
      <c r="E5" s="122"/>
      <c r="F5" s="122"/>
      <c r="G5" s="122"/>
      <c r="H5" s="9"/>
      <c r="I5" s="9"/>
    </row>
    <row r="6" spans="1:9" s="41" customFormat="1" ht="12.75">
      <c r="A6" s="122" t="s">
        <v>66</v>
      </c>
      <c r="B6" s="122"/>
      <c r="C6" s="122"/>
      <c r="D6" s="122"/>
      <c r="E6" s="122"/>
      <c r="F6" s="122"/>
      <c r="G6" s="122"/>
      <c r="H6" s="9"/>
      <c r="I6" s="9"/>
    </row>
    <row r="7" spans="1:9" s="41" customFormat="1" ht="12.75">
      <c r="A7" s="122" t="s">
        <v>170</v>
      </c>
      <c r="B7" s="122"/>
      <c r="C7" s="122"/>
      <c r="D7" s="122"/>
      <c r="E7" s="122"/>
      <c r="F7" s="122"/>
      <c r="G7" s="122"/>
      <c r="H7" s="9"/>
      <c r="I7" s="9"/>
    </row>
    <row r="8" spans="2:8" s="41" customFormat="1" ht="12.75">
      <c r="B8" s="9"/>
      <c r="C8" s="9"/>
      <c r="D8" s="9"/>
      <c r="E8" s="9"/>
      <c r="F8" s="9"/>
      <c r="G8" s="9"/>
      <c r="H8" s="9"/>
    </row>
    <row r="9" spans="2:8" s="41" customFormat="1" ht="12.75">
      <c r="B9" s="9"/>
      <c r="C9" s="9"/>
      <c r="D9" s="9"/>
      <c r="E9" s="9"/>
      <c r="F9" s="9"/>
      <c r="G9" s="9"/>
      <c r="H9" s="9"/>
    </row>
    <row r="10" spans="1:9" s="78" customFormat="1" ht="12.75">
      <c r="A10" s="131" t="s">
        <v>153</v>
      </c>
      <c r="B10" s="131"/>
      <c r="C10" s="131"/>
      <c r="D10" s="131"/>
      <c r="E10" s="131"/>
      <c r="F10" s="131"/>
      <c r="G10" s="131"/>
      <c r="H10" s="77"/>
      <c r="I10" s="77"/>
    </row>
    <row r="11" spans="1:9" s="78" customFormat="1" ht="15" customHeight="1">
      <c r="A11" s="132" t="s">
        <v>2</v>
      </c>
      <c r="B11" s="132"/>
      <c r="C11" s="132"/>
      <c r="D11" s="132"/>
      <c r="E11" s="132"/>
      <c r="F11" s="132"/>
      <c r="G11" s="132"/>
      <c r="H11" s="79"/>
      <c r="I11" s="79"/>
    </row>
    <row r="12" spans="1:9" s="78" customFormat="1" ht="15" customHeight="1">
      <c r="A12" s="132" t="s">
        <v>1</v>
      </c>
      <c r="B12" s="132"/>
      <c r="C12" s="132"/>
      <c r="D12" s="132"/>
      <c r="E12" s="132"/>
      <c r="F12" s="132"/>
      <c r="G12" s="132"/>
      <c r="H12" s="79"/>
      <c r="I12" s="79"/>
    </row>
    <row r="13" spans="1:9" s="78" customFormat="1" ht="12.75" customHeight="1">
      <c r="A13" s="133" t="s">
        <v>102</v>
      </c>
      <c r="B13" s="133"/>
      <c r="C13" s="133"/>
      <c r="D13" s="133"/>
      <c r="E13" s="133"/>
      <c r="F13" s="133"/>
      <c r="G13" s="133"/>
      <c r="H13" s="80"/>
      <c r="I13" s="80"/>
    </row>
    <row r="14" spans="1:9" s="78" customFormat="1" ht="15" customHeight="1">
      <c r="A14" s="132" t="s">
        <v>152</v>
      </c>
      <c r="B14" s="132"/>
      <c r="C14" s="132"/>
      <c r="D14" s="132"/>
      <c r="E14" s="132"/>
      <c r="F14" s="132"/>
      <c r="G14" s="132"/>
      <c r="H14" s="79"/>
      <c r="I14" s="79"/>
    </row>
    <row r="15" spans="1:7" s="41" customFormat="1" ht="18.75">
      <c r="A15" s="76"/>
      <c r="B15" s="76"/>
      <c r="C15" s="76"/>
      <c r="D15" s="76"/>
      <c r="E15" s="76"/>
      <c r="F15" s="76"/>
      <c r="G15" s="76"/>
    </row>
    <row r="16" spans="1:7" s="41" customFormat="1" ht="18.75">
      <c r="A16" s="76"/>
      <c r="B16" s="76"/>
      <c r="C16" s="76"/>
      <c r="D16" s="76"/>
      <c r="E16" s="76"/>
      <c r="F16" s="76"/>
      <c r="G16" s="76"/>
    </row>
    <row r="17" spans="1:7" s="41" customFormat="1" ht="12.75">
      <c r="A17" s="9"/>
      <c r="B17" s="9"/>
      <c r="C17" s="9"/>
      <c r="D17" s="9"/>
      <c r="E17" s="9"/>
      <c r="F17" s="9"/>
      <c r="G17" s="9"/>
    </row>
    <row r="18" spans="1:7" ht="50.25" customHeight="1">
      <c r="A18" s="123" t="s">
        <v>103</v>
      </c>
      <c r="B18" s="123"/>
      <c r="C18" s="123"/>
      <c r="D18" s="123"/>
      <c r="E18" s="123"/>
      <c r="F18" s="123"/>
      <c r="G18" s="123"/>
    </row>
    <row r="19" spans="1:7" ht="21.75" customHeight="1">
      <c r="A19" s="30"/>
      <c r="B19" s="30"/>
      <c r="C19" s="30"/>
      <c r="D19" s="30"/>
      <c r="E19" s="30"/>
      <c r="F19" s="31"/>
      <c r="G19" t="s">
        <v>104</v>
      </c>
    </row>
    <row r="20" spans="1:7" ht="6" customHeight="1">
      <c r="A20" s="124" t="s">
        <v>4</v>
      </c>
      <c r="B20" s="127" t="s">
        <v>105</v>
      </c>
      <c r="C20" s="128"/>
      <c r="D20" s="128"/>
      <c r="E20" s="128"/>
      <c r="F20" s="116"/>
      <c r="G20" s="124" t="s">
        <v>6</v>
      </c>
    </row>
    <row r="21" spans="1:7" ht="10.5" customHeight="1">
      <c r="A21" s="125"/>
      <c r="B21" s="129"/>
      <c r="C21" s="130"/>
      <c r="D21" s="130"/>
      <c r="E21" s="130"/>
      <c r="F21" s="117"/>
      <c r="G21" s="126"/>
    </row>
    <row r="22" spans="1:7" ht="58.5" customHeight="1">
      <c r="A22" s="126"/>
      <c r="B22" s="32" t="s">
        <v>106</v>
      </c>
      <c r="C22" s="32" t="s">
        <v>7</v>
      </c>
      <c r="D22" s="32" t="s">
        <v>107</v>
      </c>
      <c r="E22" s="33" t="s">
        <v>8</v>
      </c>
      <c r="F22" s="32" t="s">
        <v>108</v>
      </c>
      <c r="G22" s="34"/>
    </row>
    <row r="23" spans="1:7" ht="36.75" customHeight="1">
      <c r="A23" s="15" t="s">
        <v>109</v>
      </c>
      <c r="B23" s="16" t="s">
        <v>9</v>
      </c>
      <c r="C23" s="16" t="s">
        <v>71</v>
      </c>
      <c r="D23" s="16" t="s">
        <v>71</v>
      </c>
      <c r="E23" s="16" t="s">
        <v>71</v>
      </c>
      <c r="F23" s="16" t="s">
        <v>71</v>
      </c>
      <c r="G23" s="17">
        <f>G24+G42+G46+G55+G66</f>
        <v>5174.5</v>
      </c>
    </row>
    <row r="24" spans="1:7" s="35" customFormat="1" ht="15.75" customHeight="1">
      <c r="A24" s="15" t="s">
        <v>10</v>
      </c>
      <c r="B24" s="16" t="s">
        <v>9</v>
      </c>
      <c r="C24" s="16" t="s">
        <v>11</v>
      </c>
      <c r="D24" s="16" t="s">
        <v>12</v>
      </c>
      <c r="E24" s="16" t="s">
        <v>71</v>
      </c>
      <c r="F24" s="16" t="s">
        <v>71</v>
      </c>
      <c r="G24" s="17">
        <f>G25+G28+G33+G36+G39</f>
        <v>2111.3999999999996</v>
      </c>
    </row>
    <row r="25" spans="1:7" ht="45" customHeight="1">
      <c r="A25" s="15" t="s">
        <v>13</v>
      </c>
      <c r="B25" s="16" t="s">
        <v>9</v>
      </c>
      <c r="C25" s="16" t="s">
        <v>11</v>
      </c>
      <c r="D25" s="16" t="s">
        <v>14</v>
      </c>
      <c r="E25" s="16" t="s">
        <v>71</v>
      </c>
      <c r="F25" s="16" t="s">
        <v>71</v>
      </c>
      <c r="G25" s="17">
        <v>384</v>
      </c>
    </row>
    <row r="26" spans="1:7" ht="20.25" customHeight="1">
      <c r="A26" s="19" t="s">
        <v>16</v>
      </c>
      <c r="B26" s="20" t="s">
        <v>9</v>
      </c>
      <c r="C26" s="20" t="s">
        <v>11</v>
      </c>
      <c r="D26" s="20" t="s">
        <v>14</v>
      </c>
      <c r="E26" s="20" t="s">
        <v>73</v>
      </c>
      <c r="F26" s="20" t="s">
        <v>71</v>
      </c>
      <c r="G26" s="21">
        <v>384</v>
      </c>
    </row>
    <row r="27" spans="1:7" ht="39.75" customHeight="1">
      <c r="A27" s="36" t="s">
        <v>17</v>
      </c>
      <c r="B27" s="37" t="s">
        <v>9</v>
      </c>
      <c r="C27" s="37" t="s">
        <v>11</v>
      </c>
      <c r="D27" s="37" t="s">
        <v>14</v>
      </c>
      <c r="E27" s="37" t="s">
        <v>73</v>
      </c>
      <c r="F27" s="37" t="s">
        <v>18</v>
      </c>
      <c r="G27" s="21">
        <v>384</v>
      </c>
    </row>
    <row r="28" spans="1:7" s="35" customFormat="1" ht="62.25" customHeight="1">
      <c r="A28" s="15" t="s">
        <v>19</v>
      </c>
      <c r="B28" s="16" t="s">
        <v>9</v>
      </c>
      <c r="C28" s="16" t="s">
        <v>11</v>
      </c>
      <c r="D28" s="16" t="s">
        <v>20</v>
      </c>
      <c r="E28" s="16" t="s">
        <v>71</v>
      </c>
      <c r="F28" s="16" t="s">
        <v>71</v>
      </c>
      <c r="G28" s="17">
        <f>G29+G31</f>
        <v>1711.5</v>
      </c>
    </row>
    <row r="29" spans="1:7" ht="16.5" customHeight="1">
      <c r="A29" s="19" t="s">
        <v>21</v>
      </c>
      <c r="B29" s="20" t="s">
        <v>9</v>
      </c>
      <c r="C29" s="20" t="s">
        <v>11</v>
      </c>
      <c r="D29" s="20" t="s">
        <v>20</v>
      </c>
      <c r="E29" s="20" t="s">
        <v>74</v>
      </c>
      <c r="F29" s="20" t="s">
        <v>71</v>
      </c>
      <c r="G29" s="21">
        <f>G30</f>
        <v>1706.2</v>
      </c>
    </row>
    <row r="30" spans="1:7" ht="30.75" customHeight="1">
      <c r="A30" s="36" t="s">
        <v>17</v>
      </c>
      <c r="B30" s="37" t="s">
        <v>9</v>
      </c>
      <c r="C30" s="37" t="s">
        <v>11</v>
      </c>
      <c r="D30" s="37" t="s">
        <v>20</v>
      </c>
      <c r="E30" s="37" t="s">
        <v>74</v>
      </c>
      <c r="F30" s="37" t="s">
        <v>18</v>
      </c>
      <c r="G30" s="38">
        <v>1706.2</v>
      </c>
    </row>
    <row r="31" spans="1:7" ht="33" customHeight="1">
      <c r="A31" s="19" t="s">
        <v>75</v>
      </c>
      <c r="B31" s="20" t="s">
        <v>9</v>
      </c>
      <c r="C31" s="20" t="s">
        <v>11</v>
      </c>
      <c r="D31" s="20" t="s">
        <v>20</v>
      </c>
      <c r="E31" s="20" t="s">
        <v>76</v>
      </c>
      <c r="F31" s="20" t="s">
        <v>71</v>
      </c>
      <c r="G31" s="21">
        <f>G32</f>
        <v>5.3</v>
      </c>
    </row>
    <row r="32" spans="1:7" s="35" customFormat="1" ht="27.75" customHeight="1">
      <c r="A32" s="36" t="s">
        <v>17</v>
      </c>
      <c r="B32" s="37" t="s">
        <v>9</v>
      </c>
      <c r="C32" s="37" t="s">
        <v>11</v>
      </c>
      <c r="D32" s="37" t="s">
        <v>20</v>
      </c>
      <c r="E32" s="37" t="s">
        <v>76</v>
      </c>
      <c r="F32" s="37" t="s">
        <v>18</v>
      </c>
      <c r="G32" s="38">
        <v>5.3</v>
      </c>
    </row>
    <row r="33" spans="1:7" ht="29.25" customHeight="1">
      <c r="A33" s="15" t="s">
        <v>77</v>
      </c>
      <c r="B33" s="16" t="s">
        <v>9</v>
      </c>
      <c r="C33" s="16" t="s">
        <v>11</v>
      </c>
      <c r="D33" s="16" t="s">
        <v>78</v>
      </c>
      <c r="E33" s="16" t="s">
        <v>71</v>
      </c>
      <c r="F33" s="16" t="s">
        <v>71</v>
      </c>
      <c r="G33" s="17">
        <v>11.2</v>
      </c>
    </row>
    <row r="34" spans="1:7" ht="30.75" customHeight="1">
      <c r="A34" s="23" t="s">
        <v>80</v>
      </c>
      <c r="B34" s="20" t="s">
        <v>9</v>
      </c>
      <c r="C34" s="20" t="s">
        <v>11</v>
      </c>
      <c r="D34" s="20" t="s">
        <v>78</v>
      </c>
      <c r="E34" s="20" t="s">
        <v>53</v>
      </c>
      <c r="F34" s="20" t="s">
        <v>71</v>
      </c>
      <c r="G34" s="21">
        <v>11.2</v>
      </c>
    </row>
    <row r="35" spans="1:7" ht="18.75" customHeight="1">
      <c r="A35" s="36" t="s">
        <v>51</v>
      </c>
      <c r="B35" s="37" t="s">
        <v>9</v>
      </c>
      <c r="C35" s="37" t="s">
        <v>11</v>
      </c>
      <c r="D35" s="37" t="s">
        <v>78</v>
      </c>
      <c r="E35" s="37" t="s">
        <v>53</v>
      </c>
      <c r="F35" s="37" t="s">
        <v>54</v>
      </c>
      <c r="G35" s="38">
        <v>11.2</v>
      </c>
    </row>
    <row r="36" spans="1:7" s="35" customFormat="1" ht="18.75" customHeight="1">
      <c r="A36" s="15" t="s">
        <v>81</v>
      </c>
      <c r="B36" s="16" t="s">
        <v>9</v>
      </c>
      <c r="C36" s="16" t="s">
        <v>11</v>
      </c>
      <c r="D36" s="16" t="s">
        <v>50</v>
      </c>
      <c r="E36" s="16" t="s">
        <v>71</v>
      </c>
      <c r="F36" s="16" t="s">
        <v>71</v>
      </c>
      <c r="G36" s="17">
        <f>G37</f>
        <v>0</v>
      </c>
    </row>
    <row r="37" spans="1:7" ht="16.5" customHeight="1">
      <c r="A37" s="19" t="s">
        <v>23</v>
      </c>
      <c r="B37" s="20" t="s">
        <v>9</v>
      </c>
      <c r="C37" s="20" t="s">
        <v>11</v>
      </c>
      <c r="D37" s="20" t="s">
        <v>50</v>
      </c>
      <c r="E37" s="20" t="s">
        <v>25</v>
      </c>
      <c r="F37" s="20" t="s">
        <v>71</v>
      </c>
      <c r="G37" s="21">
        <v>0</v>
      </c>
    </row>
    <row r="38" spans="1:7" ht="15.75" customHeight="1">
      <c r="A38" s="36" t="s">
        <v>24</v>
      </c>
      <c r="B38" s="37" t="s">
        <v>9</v>
      </c>
      <c r="C38" s="37" t="s">
        <v>11</v>
      </c>
      <c r="D38" s="37" t="s">
        <v>50</v>
      </c>
      <c r="E38" s="37" t="s">
        <v>25</v>
      </c>
      <c r="F38" s="37" t="s">
        <v>26</v>
      </c>
      <c r="G38" s="38">
        <v>0</v>
      </c>
    </row>
    <row r="39" spans="1:7" ht="18.75" customHeight="1">
      <c r="A39" s="15" t="s">
        <v>27</v>
      </c>
      <c r="B39" s="16" t="s">
        <v>9</v>
      </c>
      <c r="C39" s="16" t="s">
        <v>11</v>
      </c>
      <c r="D39" s="16" t="s">
        <v>83</v>
      </c>
      <c r="E39" s="16" t="s">
        <v>71</v>
      </c>
      <c r="F39" s="16" t="s">
        <v>71</v>
      </c>
      <c r="G39" s="17">
        <v>4.7</v>
      </c>
    </row>
    <row r="40" spans="1:7" s="5" customFormat="1" ht="30.75" customHeight="1">
      <c r="A40" s="19" t="s">
        <v>85</v>
      </c>
      <c r="B40" s="20" t="s">
        <v>9</v>
      </c>
      <c r="C40" s="20" t="s">
        <v>11</v>
      </c>
      <c r="D40" s="20" t="s">
        <v>83</v>
      </c>
      <c r="E40" s="20" t="s">
        <v>86</v>
      </c>
      <c r="F40" s="20" t="s">
        <v>71</v>
      </c>
      <c r="G40" s="21">
        <v>4.7</v>
      </c>
    </row>
    <row r="41" spans="1:7" s="35" customFormat="1" ht="33" customHeight="1">
      <c r="A41" s="36" t="s">
        <v>17</v>
      </c>
      <c r="B41" s="37" t="s">
        <v>9</v>
      </c>
      <c r="C41" s="37" t="s">
        <v>11</v>
      </c>
      <c r="D41" s="37" t="s">
        <v>83</v>
      </c>
      <c r="E41" s="37" t="s">
        <v>86</v>
      </c>
      <c r="F41" s="37" t="s">
        <v>18</v>
      </c>
      <c r="G41" s="38">
        <v>4.7</v>
      </c>
    </row>
    <row r="42" spans="1:7" ht="20.25" customHeight="1">
      <c r="A42" s="15" t="s">
        <v>30</v>
      </c>
      <c r="B42" s="16" t="s">
        <v>9</v>
      </c>
      <c r="C42" s="16" t="s">
        <v>14</v>
      </c>
      <c r="D42" s="16" t="s">
        <v>12</v>
      </c>
      <c r="E42" s="16" t="s">
        <v>71</v>
      </c>
      <c r="F42" s="16" t="s">
        <v>71</v>
      </c>
      <c r="G42" s="17">
        <f>G43</f>
        <v>73.3</v>
      </c>
    </row>
    <row r="43" spans="1:7" ht="15.75" customHeight="1">
      <c r="A43" s="15" t="s">
        <v>31</v>
      </c>
      <c r="B43" s="16" t="s">
        <v>9</v>
      </c>
      <c r="C43" s="16" t="s">
        <v>14</v>
      </c>
      <c r="D43" s="16" t="s">
        <v>32</v>
      </c>
      <c r="E43" s="16" t="s">
        <v>71</v>
      </c>
      <c r="F43" s="16" t="s">
        <v>71</v>
      </c>
      <c r="G43" s="17">
        <f>G44</f>
        <v>73.3</v>
      </c>
    </row>
    <row r="44" spans="1:7" ht="45" customHeight="1">
      <c r="A44" s="19" t="s">
        <v>87</v>
      </c>
      <c r="B44" s="20" t="s">
        <v>9</v>
      </c>
      <c r="C44" s="20" t="s">
        <v>14</v>
      </c>
      <c r="D44" s="20" t="s">
        <v>32</v>
      </c>
      <c r="E44" s="20" t="s">
        <v>34</v>
      </c>
      <c r="F44" s="20" t="s">
        <v>71</v>
      </c>
      <c r="G44" s="21">
        <f>G45</f>
        <v>73.3</v>
      </c>
    </row>
    <row r="45" spans="1:7" ht="30.75" customHeight="1">
      <c r="A45" s="36" t="s">
        <v>17</v>
      </c>
      <c r="B45" s="37" t="s">
        <v>9</v>
      </c>
      <c r="C45" s="37" t="s">
        <v>14</v>
      </c>
      <c r="D45" s="37" t="s">
        <v>32</v>
      </c>
      <c r="E45" s="37" t="s">
        <v>34</v>
      </c>
      <c r="F45" s="37" t="s">
        <v>18</v>
      </c>
      <c r="G45" s="38">
        <v>73.3</v>
      </c>
    </row>
    <row r="46" spans="1:7" s="35" customFormat="1" ht="32.25" customHeight="1">
      <c r="A46" s="15" t="s">
        <v>35</v>
      </c>
      <c r="B46" s="16" t="s">
        <v>9</v>
      </c>
      <c r="C46" s="16" t="s">
        <v>32</v>
      </c>
      <c r="D46" s="16" t="s">
        <v>12</v>
      </c>
      <c r="E46" s="16" t="s">
        <v>71</v>
      </c>
      <c r="F46" s="16" t="s">
        <v>71</v>
      </c>
      <c r="G46" s="17">
        <f>G47+G50</f>
        <v>89.2</v>
      </c>
    </row>
    <row r="47" spans="1:7" ht="14.25" customHeight="1">
      <c r="A47" s="15" t="s">
        <v>88</v>
      </c>
      <c r="B47" s="16" t="s">
        <v>9</v>
      </c>
      <c r="C47" s="16" t="s">
        <v>32</v>
      </c>
      <c r="D47" s="16" t="s">
        <v>20</v>
      </c>
      <c r="E47" s="16" t="s">
        <v>71</v>
      </c>
      <c r="F47" s="16" t="s">
        <v>71</v>
      </c>
      <c r="G47" s="17">
        <v>30.3</v>
      </c>
    </row>
    <row r="48" spans="1:7" s="1" customFormat="1" ht="29.25" customHeight="1">
      <c r="A48" s="19" t="s">
        <v>28</v>
      </c>
      <c r="B48" s="20" t="s">
        <v>9</v>
      </c>
      <c r="C48" s="20" t="s">
        <v>32</v>
      </c>
      <c r="D48" s="20" t="s">
        <v>20</v>
      </c>
      <c r="E48" s="20" t="s">
        <v>29</v>
      </c>
      <c r="F48" s="20" t="s">
        <v>71</v>
      </c>
      <c r="G48" s="21">
        <v>30.3</v>
      </c>
    </row>
    <row r="49" spans="1:7" s="1" customFormat="1" ht="29.25" customHeight="1">
      <c r="A49" s="36" t="s">
        <v>17</v>
      </c>
      <c r="B49" s="37" t="s">
        <v>9</v>
      </c>
      <c r="C49" s="37" t="s">
        <v>32</v>
      </c>
      <c r="D49" s="37" t="s">
        <v>20</v>
      </c>
      <c r="E49" s="37" t="s">
        <v>29</v>
      </c>
      <c r="F49" s="37" t="s">
        <v>18</v>
      </c>
      <c r="G49" s="38">
        <v>30.3</v>
      </c>
    </row>
    <row r="50" spans="1:7" s="7" customFormat="1" ht="66" customHeight="1">
      <c r="A50" s="15" t="s">
        <v>89</v>
      </c>
      <c r="B50" s="16" t="s">
        <v>9</v>
      </c>
      <c r="C50" s="16" t="s">
        <v>32</v>
      </c>
      <c r="D50" s="16" t="s">
        <v>36</v>
      </c>
      <c r="E50" s="16" t="s">
        <v>71</v>
      </c>
      <c r="F50" s="16" t="s">
        <v>71</v>
      </c>
      <c r="G50" s="17">
        <f>G51+G53</f>
        <v>58.900000000000006</v>
      </c>
    </row>
    <row r="51" spans="1:7" s="35" customFormat="1" ht="52.5" customHeight="1">
      <c r="A51" s="19" t="s">
        <v>38</v>
      </c>
      <c r="B51" s="20" t="s">
        <v>9</v>
      </c>
      <c r="C51" s="20" t="s">
        <v>32</v>
      </c>
      <c r="D51" s="20" t="s">
        <v>36</v>
      </c>
      <c r="E51" s="20" t="s">
        <v>39</v>
      </c>
      <c r="F51" s="20" t="s">
        <v>71</v>
      </c>
      <c r="G51" s="21">
        <f>G52</f>
        <v>48.1</v>
      </c>
    </row>
    <row r="52" spans="1:7" s="35" customFormat="1" ht="33" customHeight="1">
      <c r="A52" s="36" t="s">
        <v>17</v>
      </c>
      <c r="B52" s="37" t="s">
        <v>9</v>
      </c>
      <c r="C52" s="37" t="s">
        <v>32</v>
      </c>
      <c r="D52" s="37" t="s">
        <v>36</v>
      </c>
      <c r="E52" s="37" t="s">
        <v>39</v>
      </c>
      <c r="F52" s="37" t="s">
        <v>18</v>
      </c>
      <c r="G52" s="38">
        <v>48.1</v>
      </c>
    </row>
    <row r="53" spans="1:7" ht="79.5" customHeight="1">
      <c r="A53" s="39" t="s">
        <v>80</v>
      </c>
      <c r="B53" s="20" t="s">
        <v>9</v>
      </c>
      <c r="C53" s="20" t="s">
        <v>32</v>
      </c>
      <c r="D53" s="20" t="s">
        <v>36</v>
      </c>
      <c r="E53" s="20" t="s">
        <v>53</v>
      </c>
      <c r="F53" s="20" t="s">
        <v>71</v>
      </c>
      <c r="G53" s="21">
        <v>10.8</v>
      </c>
    </row>
    <row r="54" spans="1:7" ht="21.75" customHeight="1">
      <c r="A54" s="36" t="s">
        <v>51</v>
      </c>
      <c r="B54" s="37" t="s">
        <v>9</v>
      </c>
      <c r="C54" s="37" t="s">
        <v>32</v>
      </c>
      <c r="D54" s="37" t="s">
        <v>36</v>
      </c>
      <c r="E54" s="37" t="s">
        <v>53</v>
      </c>
      <c r="F54" s="37" t="s">
        <v>54</v>
      </c>
      <c r="G54" s="38">
        <v>10.8</v>
      </c>
    </row>
    <row r="55" spans="1:7" ht="21.75" customHeight="1">
      <c r="A55" s="15" t="s">
        <v>40</v>
      </c>
      <c r="B55" s="16" t="s">
        <v>9</v>
      </c>
      <c r="C55" s="16" t="s">
        <v>20</v>
      </c>
      <c r="D55" s="16" t="s">
        <v>12</v>
      </c>
      <c r="E55" s="16" t="s">
        <v>71</v>
      </c>
      <c r="F55" s="16" t="s">
        <v>71</v>
      </c>
      <c r="G55" s="17">
        <f>G56+G59</f>
        <v>1393.1</v>
      </c>
    </row>
    <row r="56" spans="1:7" ht="21.75" customHeight="1">
      <c r="A56" s="63" t="s">
        <v>151</v>
      </c>
      <c r="B56" s="64" t="s">
        <v>9</v>
      </c>
      <c r="C56" s="64" t="s">
        <v>20</v>
      </c>
      <c r="D56" s="64" t="s">
        <v>36</v>
      </c>
      <c r="E56" s="64"/>
      <c r="F56" s="65"/>
      <c r="G56" s="17">
        <f>G57</f>
        <v>1000</v>
      </c>
    </row>
    <row r="57" spans="1:7" ht="44.25" customHeight="1">
      <c r="A57" s="2" t="s">
        <v>160</v>
      </c>
      <c r="B57" s="74" t="s">
        <v>9</v>
      </c>
      <c r="C57" s="74" t="s">
        <v>20</v>
      </c>
      <c r="D57" s="74" t="s">
        <v>36</v>
      </c>
      <c r="E57" s="20" t="s">
        <v>163</v>
      </c>
      <c r="F57" s="71"/>
      <c r="G57" s="21">
        <f>G58</f>
        <v>1000</v>
      </c>
    </row>
    <row r="58" spans="1:7" ht="21.75" customHeight="1">
      <c r="A58" s="3" t="s">
        <v>17</v>
      </c>
      <c r="B58" s="73" t="s">
        <v>9</v>
      </c>
      <c r="C58" s="73" t="s">
        <v>20</v>
      </c>
      <c r="D58" s="73" t="s">
        <v>36</v>
      </c>
      <c r="E58" s="20" t="s">
        <v>163</v>
      </c>
      <c r="F58" s="75" t="s">
        <v>18</v>
      </c>
      <c r="G58" s="21">
        <v>1000</v>
      </c>
    </row>
    <row r="59" spans="1:7" ht="31.5" customHeight="1">
      <c r="A59" s="15" t="s">
        <v>41</v>
      </c>
      <c r="B59" s="16" t="s">
        <v>9</v>
      </c>
      <c r="C59" s="16" t="s">
        <v>20</v>
      </c>
      <c r="D59" s="16" t="s">
        <v>22</v>
      </c>
      <c r="E59" s="16" t="s">
        <v>71</v>
      </c>
      <c r="F59" s="16" t="s">
        <v>71</v>
      </c>
      <c r="G59" s="17">
        <f>G60+G62+G64</f>
        <v>393.1</v>
      </c>
    </row>
    <row r="60" spans="1:14" ht="12.75" customHeight="1">
      <c r="A60" s="19" t="s">
        <v>119</v>
      </c>
      <c r="B60" s="20" t="s">
        <v>9</v>
      </c>
      <c r="C60" s="20" t="s">
        <v>20</v>
      </c>
      <c r="D60" s="20" t="s">
        <v>22</v>
      </c>
      <c r="E60" s="20" t="s">
        <v>120</v>
      </c>
      <c r="F60" s="21"/>
      <c r="G60" s="21">
        <f>G61</f>
        <v>12</v>
      </c>
      <c r="H60" s="43"/>
      <c r="I60" s="44"/>
      <c r="J60" s="22"/>
      <c r="K60" s="22"/>
      <c r="L60" s="22"/>
      <c r="M60" s="22"/>
      <c r="N60" s="22"/>
    </row>
    <row r="61" spans="1:14" ht="12.75" customHeight="1">
      <c r="A61" s="19" t="s">
        <v>17</v>
      </c>
      <c r="B61" s="20" t="s">
        <v>9</v>
      </c>
      <c r="C61" s="20" t="s">
        <v>20</v>
      </c>
      <c r="D61" s="20" t="s">
        <v>22</v>
      </c>
      <c r="E61" s="20" t="s">
        <v>120</v>
      </c>
      <c r="F61" s="42">
        <v>500</v>
      </c>
      <c r="G61" s="21">
        <v>12</v>
      </c>
      <c r="H61" s="43"/>
      <c r="I61" s="44"/>
      <c r="J61" s="22"/>
      <c r="K61" s="22"/>
      <c r="L61" s="22"/>
      <c r="M61" s="22"/>
      <c r="N61" s="22"/>
    </row>
    <row r="62" spans="1:9" ht="76.5" customHeight="1">
      <c r="A62" s="39" t="s">
        <v>80</v>
      </c>
      <c r="B62" s="20" t="s">
        <v>9</v>
      </c>
      <c r="C62" s="20" t="s">
        <v>20</v>
      </c>
      <c r="D62" s="20" t="s">
        <v>22</v>
      </c>
      <c r="E62" s="20" t="s">
        <v>53</v>
      </c>
      <c r="F62" s="20" t="s">
        <v>71</v>
      </c>
      <c r="G62" s="21">
        <v>10.8</v>
      </c>
      <c r="I62" s="45"/>
    </row>
    <row r="63" spans="1:7" s="35" customFormat="1" ht="12.75" customHeight="1">
      <c r="A63" s="19" t="s">
        <v>51</v>
      </c>
      <c r="B63" s="20" t="s">
        <v>9</v>
      </c>
      <c r="C63" s="20" t="s">
        <v>20</v>
      </c>
      <c r="D63" s="20" t="s">
        <v>22</v>
      </c>
      <c r="E63" s="20" t="s">
        <v>53</v>
      </c>
      <c r="F63" s="20" t="s">
        <v>54</v>
      </c>
      <c r="G63" s="21">
        <v>10.8</v>
      </c>
    </row>
    <row r="64" spans="1:14" ht="39.75" customHeight="1">
      <c r="A64" s="87" t="s">
        <v>155</v>
      </c>
      <c r="B64" s="20" t="s">
        <v>9</v>
      </c>
      <c r="C64" s="20" t="s">
        <v>20</v>
      </c>
      <c r="D64" s="20" t="s">
        <v>22</v>
      </c>
      <c r="E64" s="20" t="s">
        <v>154</v>
      </c>
      <c r="F64" s="21"/>
      <c r="G64" s="21">
        <f>G65</f>
        <v>370.3</v>
      </c>
      <c r="H64" s="43"/>
      <c r="I64" s="44"/>
      <c r="J64" s="22"/>
      <c r="K64" s="22"/>
      <c r="L64" s="22"/>
      <c r="M64" s="22"/>
      <c r="N64" s="22"/>
    </row>
    <row r="65" spans="1:14" ht="18" customHeight="1">
      <c r="A65" s="88" t="s">
        <v>17</v>
      </c>
      <c r="B65" s="20" t="s">
        <v>9</v>
      </c>
      <c r="C65" s="20" t="s">
        <v>20</v>
      </c>
      <c r="D65" s="20" t="s">
        <v>22</v>
      </c>
      <c r="E65" s="20" t="s">
        <v>154</v>
      </c>
      <c r="F65" s="89">
        <v>500</v>
      </c>
      <c r="G65" s="21">
        <v>370.3</v>
      </c>
      <c r="H65" s="43"/>
      <c r="I65" s="44"/>
      <c r="J65" s="22"/>
      <c r="K65" s="22"/>
      <c r="L65" s="22"/>
      <c r="M65" s="22"/>
      <c r="N65" s="22"/>
    </row>
    <row r="66" spans="1:7" ht="33" customHeight="1">
      <c r="A66" s="15" t="s">
        <v>42</v>
      </c>
      <c r="B66" s="16" t="s">
        <v>9</v>
      </c>
      <c r="C66" s="16" t="s">
        <v>43</v>
      </c>
      <c r="D66" s="16" t="s">
        <v>12</v>
      </c>
      <c r="E66" s="16" t="s">
        <v>71</v>
      </c>
      <c r="F66" s="16" t="s">
        <v>71</v>
      </c>
      <c r="G66" s="17">
        <f>G70+G67</f>
        <v>1507.5</v>
      </c>
    </row>
    <row r="67" spans="1:14" ht="17.25" customHeight="1">
      <c r="A67" s="63" t="s">
        <v>156</v>
      </c>
      <c r="B67" s="16" t="s">
        <v>9</v>
      </c>
      <c r="C67" s="16" t="s">
        <v>43</v>
      </c>
      <c r="D67" s="16" t="s">
        <v>14</v>
      </c>
      <c r="E67" s="16"/>
      <c r="F67" s="17"/>
      <c r="G67" s="17">
        <f>G68</f>
        <v>350</v>
      </c>
      <c r="H67" s="90"/>
      <c r="I67" s="91"/>
      <c r="J67" s="18"/>
      <c r="K67" s="18"/>
      <c r="L67" s="18"/>
      <c r="M67" s="18"/>
      <c r="N67" s="18"/>
    </row>
    <row r="68" spans="1:14" ht="31.5" customHeight="1">
      <c r="A68" s="88" t="s">
        <v>157</v>
      </c>
      <c r="B68" s="20" t="s">
        <v>9</v>
      </c>
      <c r="C68" s="20" t="s">
        <v>43</v>
      </c>
      <c r="D68" s="20" t="s">
        <v>14</v>
      </c>
      <c r="E68" s="20" t="s">
        <v>159</v>
      </c>
      <c r="F68" s="21"/>
      <c r="G68" s="21">
        <f>G69</f>
        <v>350</v>
      </c>
      <c r="H68" s="90"/>
      <c r="I68" s="91"/>
      <c r="J68" s="18"/>
      <c r="K68" s="18"/>
      <c r="L68" s="18"/>
      <c r="M68" s="18"/>
      <c r="N68" s="18"/>
    </row>
    <row r="69" spans="1:14" ht="17.25" customHeight="1">
      <c r="A69" s="88" t="s">
        <v>17</v>
      </c>
      <c r="B69" s="20" t="s">
        <v>9</v>
      </c>
      <c r="C69" s="20" t="s">
        <v>43</v>
      </c>
      <c r="D69" s="20" t="s">
        <v>14</v>
      </c>
      <c r="E69" s="20" t="s">
        <v>159</v>
      </c>
      <c r="F69" s="89">
        <v>500</v>
      </c>
      <c r="G69" s="21">
        <v>350</v>
      </c>
      <c r="H69" s="90"/>
      <c r="I69" s="91"/>
      <c r="J69" s="18"/>
      <c r="K69" s="18"/>
      <c r="L69" s="18"/>
      <c r="M69" s="18"/>
      <c r="N69" s="18"/>
    </row>
    <row r="70" spans="1:7" ht="18.75" customHeight="1">
      <c r="A70" s="15" t="s">
        <v>44</v>
      </c>
      <c r="B70" s="16" t="s">
        <v>9</v>
      </c>
      <c r="C70" s="16" t="s">
        <v>43</v>
      </c>
      <c r="D70" s="16" t="s">
        <v>32</v>
      </c>
      <c r="E70" s="16" t="s">
        <v>71</v>
      </c>
      <c r="F70" s="16" t="s">
        <v>71</v>
      </c>
      <c r="G70" s="17">
        <f>G71+G73+G75+G79+G81+G77</f>
        <v>1157.5</v>
      </c>
    </row>
    <row r="71" spans="1:7" ht="23.25" customHeight="1">
      <c r="A71" s="19" t="s">
        <v>45</v>
      </c>
      <c r="B71" s="20" t="s">
        <v>9</v>
      </c>
      <c r="C71" s="20" t="s">
        <v>43</v>
      </c>
      <c r="D71" s="20" t="s">
        <v>32</v>
      </c>
      <c r="E71" s="20" t="s">
        <v>46</v>
      </c>
      <c r="F71" s="20" t="s">
        <v>71</v>
      </c>
      <c r="G71" s="21">
        <f>G72</f>
        <v>307.3</v>
      </c>
    </row>
    <row r="72" spans="1:7" ht="31.5">
      <c r="A72" s="36" t="s">
        <v>17</v>
      </c>
      <c r="B72" s="37" t="s">
        <v>9</v>
      </c>
      <c r="C72" s="37" t="s">
        <v>43</v>
      </c>
      <c r="D72" s="37" t="s">
        <v>32</v>
      </c>
      <c r="E72" s="37" t="s">
        <v>46</v>
      </c>
      <c r="F72" s="37" t="s">
        <v>18</v>
      </c>
      <c r="G72" s="38">
        <v>307.3</v>
      </c>
    </row>
    <row r="73" spans="1:7" ht="15.75">
      <c r="A73" s="19" t="s">
        <v>92</v>
      </c>
      <c r="B73" s="20" t="s">
        <v>9</v>
      </c>
      <c r="C73" s="20" t="s">
        <v>43</v>
      </c>
      <c r="D73" s="20" t="s">
        <v>32</v>
      </c>
      <c r="E73" s="20" t="s">
        <v>47</v>
      </c>
      <c r="F73" s="20" t="s">
        <v>71</v>
      </c>
      <c r="G73" s="21">
        <f>G74</f>
        <v>65.5</v>
      </c>
    </row>
    <row r="74" spans="1:7" ht="31.5">
      <c r="A74" s="36" t="s">
        <v>17</v>
      </c>
      <c r="B74" s="37" t="s">
        <v>9</v>
      </c>
      <c r="C74" s="37" t="s">
        <v>43</v>
      </c>
      <c r="D74" s="37" t="s">
        <v>32</v>
      </c>
      <c r="E74" s="37" t="s">
        <v>47</v>
      </c>
      <c r="F74" s="37" t="s">
        <v>18</v>
      </c>
      <c r="G74" s="38">
        <v>65.5</v>
      </c>
    </row>
    <row r="75" spans="1:7" ht="15.75">
      <c r="A75" s="19" t="s">
        <v>48</v>
      </c>
      <c r="B75" s="20" t="s">
        <v>9</v>
      </c>
      <c r="C75" s="20" t="s">
        <v>43</v>
      </c>
      <c r="D75" s="20" t="s">
        <v>32</v>
      </c>
      <c r="E75" s="20" t="s">
        <v>49</v>
      </c>
      <c r="F75" s="20" t="s">
        <v>71</v>
      </c>
      <c r="G75" s="21">
        <v>0</v>
      </c>
    </row>
    <row r="76" spans="1:7" ht="31.5">
      <c r="A76" s="36" t="s">
        <v>17</v>
      </c>
      <c r="B76" s="37" t="s">
        <v>9</v>
      </c>
      <c r="C76" s="37" t="s">
        <v>43</v>
      </c>
      <c r="D76" s="37" t="s">
        <v>32</v>
      </c>
      <c r="E76" s="37" t="s">
        <v>49</v>
      </c>
      <c r="F76" s="37" t="s">
        <v>18</v>
      </c>
      <c r="G76" s="38">
        <v>0</v>
      </c>
    </row>
    <row r="77" spans="1:7" s="101" customFormat="1" ht="15.75">
      <c r="A77" s="19" t="s">
        <v>171</v>
      </c>
      <c r="B77" s="20" t="s">
        <v>9</v>
      </c>
      <c r="C77" s="20" t="s">
        <v>43</v>
      </c>
      <c r="D77" s="20" t="s">
        <v>32</v>
      </c>
      <c r="E77" s="20" t="s">
        <v>172</v>
      </c>
      <c r="F77" s="20"/>
      <c r="G77" s="21">
        <f>G78</f>
        <v>49.5</v>
      </c>
    </row>
    <row r="78" spans="1:7" ht="31.5">
      <c r="A78" s="36" t="s">
        <v>17</v>
      </c>
      <c r="B78" s="37" t="s">
        <v>9</v>
      </c>
      <c r="C78" s="37" t="s">
        <v>43</v>
      </c>
      <c r="D78" s="37" t="s">
        <v>32</v>
      </c>
      <c r="E78" s="37" t="s">
        <v>172</v>
      </c>
      <c r="F78" s="37" t="s">
        <v>18</v>
      </c>
      <c r="G78" s="38">
        <v>49.5</v>
      </c>
    </row>
    <row r="79" spans="1:7" ht="63">
      <c r="A79" s="19" t="s">
        <v>110</v>
      </c>
      <c r="B79" s="20" t="s">
        <v>9</v>
      </c>
      <c r="C79" s="20" t="s">
        <v>43</v>
      </c>
      <c r="D79" s="20" t="s">
        <v>32</v>
      </c>
      <c r="E79" s="20" t="s">
        <v>96</v>
      </c>
      <c r="F79" s="20" t="s">
        <v>71</v>
      </c>
      <c r="G79" s="21">
        <f>G80</f>
        <v>505.1</v>
      </c>
    </row>
    <row r="80" spans="1:7" ht="31.5">
      <c r="A80" s="36" t="s">
        <v>17</v>
      </c>
      <c r="B80" s="37" t="s">
        <v>9</v>
      </c>
      <c r="C80" s="37" t="s">
        <v>43</v>
      </c>
      <c r="D80" s="37" t="s">
        <v>32</v>
      </c>
      <c r="E80" s="37" t="s">
        <v>96</v>
      </c>
      <c r="F80" s="37" t="s">
        <v>18</v>
      </c>
      <c r="G80" s="38">
        <v>505.1</v>
      </c>
    </row>
    <row r="81" spans="1:7" ht="60">
      <c r="A81" s="93" t="s">
        <v>164</v>
      </c>
      <c r="B81" s="95" t="s">
        <v>9</v>
      </c>
      <c r="C81" s="96" t="s">
        <v>43</v>
      </c>
      <c r="D81" s="96" t="s">
        <v>32</v>
      </c>
      <c r="E81" s="96" t="s">
        <v>165</v>
      </c>
      <c r="F81" s="96"/>
      <c r="G81" s="96" t="str">
        <f>G82</f>
        <v>230,1</v>
      </c>
    </row>
    <row r="82" spans="1:7" ht="31.5">
      <c r="A82" s="94" t="s">
        <v>17</v>
      </c>
      <c r="B82" s="37" t="s">
        <v>9</v>
      </c>
      <c r="C82" s="97" t="s">
        <v>43</v>
      </c>
      <c r="D82" s="97" t="s">
        <v>32</v>
      </c>
      <c r="E82" s="97" t="s">
        <v>165</v>
      </c>
      <c r="F82" s="97" t="s">
        <v>18</v>
      </c>
      <c r="G82" s="98" t="s">
        <v>174</v>
      </c>
    </row>
    <row r="83" spans="1:7" ht="47.25">
      <c r="A83" s="15" t="s">
        <v>111</v>
      </c>
      <c r="B83" s="16" t="s">
        <v>3</v>
      </c>
      <c r="C83" s="16" t="s">
        <v>71</v>
      </c>
      <c r="D83" s="16" t="s">
        <v>71</v>
      </c>
      <c r="E83" s="16" t="s">
        <v>71</v>
      </c>
      <c r="F83" s="16" t="s">
        <v>71</v>
      </c>
      <c r="G83" s="17">
        <f>G84</f>
        <v>151.9</v>
      </c>
    </row>
    <row r="84" spans="1:7" ht="15.75">
      <c r="A84" s="15" t="s">
        <v>97</v>
      </c>
      <c r="B84" s="16" t="s">
        <v>3</v>
      </c>
      <c r="C84" s="16" t="s">
        <v>55</v>
      </c>
      <c r="D84" s="16" t="s">
        <v>12</v>
      </c>
      <c r="E84" s="16" t="s">
        <v>71</v>
      </c>
      <c r="F84" s="16" t="s">
        <v>71</v>
      </c>
      <c r="G84" s="17">
        <f>G85</f>
        <v>151.9</v>
      </c>
    </row>
    <row r="85" spans="1:7" ht="15.75">
      <c r="A85" s="15" t="s">
        <v>98</v>
      </c>
      <c r="B85" s="16" t="s">
        <v>3</v>
      </c>
      <c r="C85" s="16" t="s">
        <v>55</v>
      </c>
      <c r="D85" s="16" t="s">
        <v>11</v>
      </c>
      <c r="E85" s="16" t="s">
        <v>71</v>
      </c>
      <c r="F85" s="16" t="s">
        <v>71</v>
      </c>
      <c r="G85" s="17">
        <f>G86+G88+G90</f>
        <v>151.9</v>
      </c>
    </row>
    <row r="86" spans="1:7" ht="47.25">
      <c r="A86" s="19" t="s">
        <v>100</v>
      </c>
      <c r="B86" s="20" t="s">
        <v>3</v>
      </c>
      <c r="C86" s="20" t="s">
        <v>55</v>
      </c>
      <c r="D86" s="20" t="s">
        <v>11</v>
      </c>
      <c r="E86" s="20" t="s">
        <v>115</v>
      </c>
      <c r="F86" s="16"/>
      <c r="G86" s="21">
        <v>1.3</v>
      </c>
    </row>
    <row r="87" spans="1:7" ht="31.5">
      <c r="A87" s="19" t="s">
        <v>60</v>
      </c>
      <c r="B87" s="20" t="s">
        <v>3</v>
      </c>
      <c r="C87" s="20" t="s">
        <v>55</v>
      </c>
      <c r="D87" s="20" t="s">
        <v>11</v>
      </c>
      <c r="E87" s="20" t="s">
        <v>115</v>
      </c>
      <c r="F87" s="20" t="s">
        <v>61</v>
      </c>
      <c r="G87" s="21">
        <v>1.3</v>
      </c>
    </row>
    <row r="88" spans="1:7" ht="31.5">
      <c r="A88" s="19" t="s">
        <v>58</v>
      </c>
      <c r="B88" s="20" t="s">
        <v>3</v>
      </c>
      <c r="C88" s="20" t="s">
        <v>55</v>
      </c>
      <c r="D88" s="20" t="s">
        <v>11</v>
      </c>
      <c r="E88" s="20" t="s">
        <v>59</v>
      </c>
      <c r="F88" s="20" t="s">
        <v>71</v>
      </c>
      <c r="G88" s="21">
        <f>G89</f>
        <v>132.6</v>
      </c>
    </row>
    <row r="89" spans="1:7" ht="31.5">
      <c r="A89" s="36" t="s">
        <v>60</v>
      </c>
      <c r="B89" s="37" t="s">
        <v>3</v>
      </c>
      <c r="C89" s="37" t="s">
        <v>55</v>
      </c>
      <c r="D89" s="37" t="s">
        <v>11</v>
      </c>
      <c r="E89" s="37" t="s">
        <v>59</v>
      </c>
      <c r="F89" s="37" t="s">
        <v>61</v>
      </c>
      <c r="G89" s="38">
        <v>132.6</v>
      </c>
    </row>
    <row r="90" spans="1:7" ht="31.5">
      <c r="A90" s="19" t="s">
        <v>99</v>
      </c>
      <c r="B90" s="20" t="s">
        <v>3</v>
      </c>
      <c r="C90" s="20" t="s">
        <v>55</v>
      </c>
      <c r="D90" s="20" t="s">
        <v>11</v>
      </c>
      <c r="E90" s="20" t="s">
        <v>62</v>
      </c>
      <c r="F90" s="20" t="s">
        <v>71</v>
      </c>
      <c r="G90" s="21">
        <v>18</v>
      </c>
    </row>
    <row r="91" spans="1:7" ht="31.5">
      <c r="A91" s="36" t="s">
        <v>60</v>
      </c>
      <c r="B91" s="37" t="s">
        <v>3</v>
      </c>
      <c r="C91" s="37" t="s">
        <v>55</v>
      </c>
      <c r="D91" s="37" t="s">
        <v>11</v>
      </c>
      <c r="E91" s="37" t="s">
        <v>62</v>
      </c>
      <c r="F91" s="37" t="s">
        <v>61</v>
      </c>
      <c r="G91" s="38">
        <v>18</v>
      </c>
    </row>
    <row r="92" spans="1:7" ht="15.75">
      <c r="A92" s="40" t="s">
        <v>101</v>
      </c>
      <c r="B92" s="12" t="s">
        <v>71</v>
      </c>
      <c r="C92" s="12" t="s">
        <v>71</v>
      </c>
      <c r="D92" s="12" t="s">
        <v>71</v>
      </c>
      <c r="E92" s="12" t="s">
        <v>71</v>
      </c>
      <c r="F92" s="12" t="s">
        <v>71</v>
      </c>
      <c r="G92" s="28">
        <f>G83+G23</f>
        <v>5326.4</v>
      </c>
    </row>
  </sheetData>
  <mergeCells count="16">
    <mergeCell ref="A11:G11"/>
    <mergeCell ref="A12:G12"/>
    <mergeCell ref="A13:G13"/>
    <mergeCell ref="A14:G14"/>
    <mergeCell ref="A5:G5"/>
    <mergeCell ref="A6:G6"/>
    <mergeCell ref="A7:G7"/>
    <mergeCell ref="A10:G10"/>
    <mergeCell ref="A1:G1"/>
    <mergeCell ref="A2:G2"/>
    <mergeCell ref="A3:G3"/>
    <mergeCell ref="A4:G4"/>
    <mergeCell ref="A18:G18"/>
    <mergeCell ref="A20:A22"/>
    <mergeCell ref="B20:F21"/>
    <mergeCell ref="G20:G21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2"/>
  <sheetViews>
    <sheetView tabSelected="1" workbookViewId="0" topLeftCell="A1">
      <selection activeCell="M12" sqref="M12"/>
    </sheetView>
  </sheetViews>
  <sheetFormatPr defaultColWidth="9.140625" defaultRowHeight="12.75"/>
  <cols>
    <col min="1" max="1" width="40.7109375" style="46" customWidth="1"/>
    <col min="2" max="2" width="11.140625" style="46" customWidth="1"/>
    <col min="3" max="3" width="10.00390625" style="46" customWidth="1"/>
    <col min="4" max="4" width="9.00390625" style="46" customWidth="1"/>
    <col min="5" max="5" width="9.140625" style="46" customWidth="1"/>
    <col min="6" max="6" width="9.7109375" style="46" customWidth="1"/>
    <col min="7" max="7" width="7.8515625" style="46" customWidth="1"/>
    <col min="8" max="8" width="0.42578125" style="46" hidden="1" customWidth="1"/>
    <col min="9" max="9" width="7.8515625" style="46" hidden="1" customWidth="1"/>
    <col min="10" max="10" width="7.7109375" style="46" customWidth="1"/>
    <col min="11" max="11" width="9.7109375" style="46" customWidth="1"/>
    <col min="12" max="12" width="9.00390625" style="46" customWidth="1"/>
    <col min="13" max="13" width="11.7109375" style="46" customWidth="1"/>
    <col min="14" max="14" width="10.00390625" style="46" customWidth="1"/>
    <col min="15" max="15" width="6.57421875" style="46" customWidth="1"/>
    <col min="16" max="17" width="10.7109375" style="46" customWidth="1"/>
    <col min="18" max="19" width="4.7109375" style="46" customWidth="1"/>
    <col min="20" max="16384" width="9.140625" style="46" customWidth="1"/>
  </cols>
  <sheetData>
    <row r="1" spans="3:15" ht="13.5">
      <c r="C1" s="47"/>
      <c r="D1" s="47"/>
      <c r="E1" s="47"/>
      <c r="F1" s="47"/>
      <c r="G1" s="47"/>
      <c r="I1" s="47"/>
      <c r="M1" s="47"/>
      <c r="N1" s="47" t="s">
        <v>122</v>
      </c>
      <c r="O1" s="47"/>
    </row>
    <row r="2" spans="1:15" ht="13.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4" ht="18" customHeight="1">
      <c r="A3" s="139" t="s">
        <v>148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4" ht="18" customHeight="1">
      <c r="A4" s="48"/>
      <c r="B4" s="48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</row>
    <row r="5" spans="1:15" ht="18" customHeight="1">
      <c r="A5" s="141" t="s">
        <v>123</v>
      </c>
      <c r="B5" s="142" t="s">
        <v>124</v>
      </c>
      <c r="C5" s="145" t="s">
        <v>176</v>
      </c>
      <c r="D5" s="146" t="s">
        <v>125</v>
      </c>
      <c r="E5" s="147"/>
      <c r="F5" s="147"/>
      <c r="G5" s="147"/>
      <c r="H5" s="147"/>
      <c r="I5" s="147"/>
      <c r="J5" s="147"/>
      <c r="K5" s="148"/>
      <c r="L5" s="149" t="s">
        <v>126</v>
      </c>
      <c r="M5" s="145" t="s">
        <v>177</v>
      </c>
      <c r="N5" s="145" t="s">
        <v>127</v>
      </c>
      <c r="O5" s="103"/>
    </row>
    <row r="6" spans="1:15" ht="18" customHeight="1">
      <c r="A6" s="141"/>
      <c r="B6" s="143"/>
      <c r="C6" s="145"/>
      <c r="D6" s="104" t="s">
        <v>128</v>
      </c>
      <c r="E6" s="104" t="s">
        <v>173</v>
      </c>
      <c r="F6" s="104" t="s">
        <v>129</v>
      </c>
      <c r="G6" s="104" t="s">
        <v>130</v>
      </c>
      <c r="H6" s="135" t="s">
        <v>149</v>
      </c>
      <c r="I6" s="136"/>
      <c r="J6" s="136"/>
      <c r="K6" s="137"/>
      <c r="L6" s="150"/>
      <c r="M6" s="145"/>
      <c r="N6" s="145"/>
      <c r="O6" s="103"/>
    </row>
    <row r="7" spans="1:16" ht="91.5" customHeight="1">
      <c r="A7" s="141"/>
      <c r="B7" s="144"/>
      <c r="C7" s="145"/>
      <c r="D7" s="134"/>
      <c r="E7" s="134"/>
      <c r="F7" s="134"/>
      <c r="G7" s="134"/>
      <c r="H7" s="49" t="s">
        <v>131</v>
      </c>
      <c r="I7" s="49" t="s">
        <v>132</v>
      </c>
      <c r="J7" s="49" t="s">
        <v>150</v>
      </c>
      <c r="K7" s="49" t="s">
        <v>133</v>
      </c>
      <c r="L7" s="151"/>
      <c r="M7" s="145"/>
      <c r="N7" s="145"/>
      <c r="O7" s="103"/>
      <c r="P7" s="50"/>
    </row>
    <row r="8" spans="1:17" ht="34.5" customHeight="1">
      <c r="A8" s="51" t="s">
        <v>134</v>
      </c>
      <c r="B8" s="52" t="s">
        <v>135</v>
      </c>
      <c r="C8" s="53">
        <v>2121.4</v>
      </c>
      <c r="D8" s="54"/>
      <c r="E8" s="54"/>
      <c r="F8" s="54"/>
      <c r="G8" s="54">
        <v>-10</v>
      </c>
      <c r="H8" s="55"/>
      <c r="I8" s="55"/>
      <c r="J8" s="55"/>
      <c r="K8" s="55">
        <f aca="true" t="shared" si="0" ref="K8:K14">H8+I8+J8</f>
        <v>0</v>
      </c>
      <c r="L8" s="56">
        <f aca="true" t="shared" si="1" ref="L8:L16">D8+E8+F8+G8+K8</f>
        <v>-10</v>
      </c>
      <c r="M8" s="57">
        <f>C8+L8</f>
        <v>2111.4</v>
      </c>
      <c r="N8" s="58">
        <f aca="true" t="shared" si="2" ref="N8:N16">M8/$M$16*100</f>
        <v>39.639910259178265</v>
      </c>
      <c r="O8" s="59"/>
      <c r="Q8" s="59"/>
    </row>
    <row r="9" spans="1:17" ht="30.75" customHeight="1">
      <c r="A9" s="51" t="s">
        <v>30</v>
      </c>
      <c r="B9" s="52" t="s">
        <v>136</v>
      </c>
      <c r="C9" s="53">
        <v>73.35</v>
      </c>
      <c r="D9" s="54"/>
      <c r="E9" s="54"/>
      <c r="F9" s="54"/>
      <c r="G9" s="54"/>
      <c r="H9" s="55"/>
      <c r="I9" s="55"/>
      <c r="J9" s="55"/>
      <c r="K9" s="55">
        <f t="shared" si="0"/>
        <v>0</v>
      </c>
      <c r="L9" s="56">
        <f t="shared" si="1"/>
        <v>0</v>
      </c>
      <c r="M9" s="57">
        <f aca="true" t="shared" si="3" ref="M9:M15">C9+L9</f>
        <v>73.35</v>
      </c>
      <c r="N9" s="58">
        <f t="shared" si="2"/>
        <v>1.377089806531555</v>
      </c>
      <c r="O9" s="59"/>
      <c r="Q9" s="59"/>
    </row>
    <row r="10" spans="1:17" ht="36.75" customHeight="1">
      <c r="A10" s="51" t="s">
        <v>35</v>
      </c>
      <c r="B10" s="52" t="s">
        <v>137</v>
      </c>
      <c r="C10" s="53">
        <v>71.3</v>
      </c>
      <c r="D10" s="54"/>
      <c r="E10" s="54"/>
      <c r="F10" s="54"/>
      <c r="G10" s="54">
        <v>17.9</v>
      </c>
      <c r="H10" s="55"/>
      <c r="I10" s="55"/>
      <c r="J10" s="55"/>
      <c r="K10" s="55">
        <f t="shared" si="0"/>
        <v>0</v>
      </c>
      <c r="L10" s="56">
        <f t="shared" si="1"/>
        <v>17.9</v>
      </c>
      <c r="M10" s="57">
        <f t="shared" si="3"/>
        <v>89.19999999999999</v>
      </c>
      <c r="N10" s="58">
        <f t="shared" si="2"/>
        <v>1.6746613598175146</v>
      </c>
      <c r="O10" s="59"/>
      <c r="Q10" s="59"/>
    </row>
    <row r="11" spans="1:17" ht="13.5">
      <c r="A11" s="51" t="s">
        <v>40</v>
      </c>
      <c r="B11" s="52" t="s">
        <v>138</v>
      </c>
      <c r="C11" s="53">
        <v>1404.1</v>
      </c>
      <c r="D11" s="54"/>
      <c r="E11" s="54"/>
      <c r="F11" s="54"/>
      <c r="G11" s="54">
        <v>-11</v>
      </c>
      <c r="H11" s="55"/>
      <c r="I11" s="55"/>
      <c r="J11" s="55"/>
      <c r="K11" s="55">
        <f t="shared" si="0"/>
        <v>0</v>
      </c>
      <c r="L11" s="56">
        <f t="shared" si="1"/>
        <v>-11</v>
      </c>
      <c r="M11" s="57">
        <f t="shared" si="3"/>
        <v>1393.1</v>
      </c>
      <c r="N11" s="58">
        <f t="shared" si="2"/>
        <v>26.15438049732937</v>
      </c>
      <c r="O11" s="59"/>
      <c r="Q11" s="59"/>
    </row>
    <row r="12" spans="1:17" ht="28.5" customHeight="1">
      <c r="A12" s="51" t="s">
        <v>139</v>
      </c>
      <c r="B12" s="52" t="s">
        <v>140</v>
      </c>
      <c r="C12" s="53">
        <v>1504.4</v>
      </c>
      <c r="D12" s="54"/>
      <c r="E12" s="102"/>
      <c r="F12" s="54"/>
      <c r="G12" s="54">
        <v>3.1</v>
      </c>
      <c r="H12" s="55"/>
      <c r="I12" s="55"/>
      <c r="J12" s="55"/>
      <c r="K12" s="55">
        <f t="shared" si="0"/>
        <v>0</v>
      </c>
      <c r="L12" s="56">
        <f t="shared" si="1"/>
        <v>3.1</v>
      </c>
      <c r="M12" s="57">
        <f>C12+L12</f>
        <v>1507.5</v>
      </c>
      <c r="N12" s="58">
        <f t="shared" si="2"/>
        <v>28.302152465525825</v>
      </c>
      <c r="O12" s="59"/>
      <c r="Q12" s="59"/>
    </row>
    <row r="13" spans="1:17" ht="30" customHeight="1">
      <c r="A13" s="51" t="s">
        <v>141</v>
      </c>
      <c r="B13" s="52" t="s">
        <v>142</v>
      </c>
      <c r="C13" s="53"/>
      <c r="D13" s="54"/>
      <c r="E13" s="54"/>
      <c r="F13" s="54"/>
      <c r="G13" s="54"/>
      <c r="H13" s="55"/>
      <c r="I13" s="55"/>
      <c r="J13" s="55"/>
      <c r="K13" s="55">
        <f t="shared" si="0"/>
        <v>0</v>
      </c>
      <c r="L13" s="56">
        <f t="shared" si="1"/>
        <v>0</v>
      </c>
      <c r="M13" s="57">
        <f t="shared" si="3"/>
        <v>0</v>
      </c>
      <c r="N13" s="58">
        <f t="shared" si="2"/>
        <v>0</v>
      </c>
      <c r="O13" s="59"/>
      <c r="Q13" s="59"/>
    </row>
    <row r="14" spans="1:17" ht="38.25" customHeight="1">
      <c r="A14" s="51" t="s">
        <v>143</v>
      </c>
      <c r="B14" s="52" t="s">
        <v>144</v>
      </c>
      <c r="C14" s="56">
        <v>151.9</v>
      </c>
      <c r="D14" s="55"/>
      <c r="E14" s="55"/>
      <c r="F14" s="55"/>
      <c r="G14" s="55"/>
      <c r="H14" s="55"/>
      <c r="I14" s="55"/>
      <c r="J14" s="55"/>
      <c r="K14" s="55">
        <f t="shared" si="0"/>
        <v>0</v>
      </c>
      <c r="L14" s="56">
        <f t="shared" si="1"/>
        <v>0</v>
      </c>
      <c r="M14" s="57">
        <f t="shared" si="3"/>
        <v>151.9</v>
      </c>
      <c r="N14" s="58">
        <f t="shared" si="2"/>
        <v>2.8518056116174946</v>
      </c>
      <c r="O14" s="59"/>
      <c r="Q14" s="59"/>
    </row>
    <row r="15" spans="1:17" ht="38.25" customHeight="1">
      <c r="A15" s="51" t="s">
        <v>145</v>
      </c>
      <c r="B15" s="52" t="s">
        <v>146</v>
      </c>
      <c r="C15" s="56"/>
      <c r="D15" s="55"/>
      <c r="E15" s="55"/>
      <c r="F15" s="55"/>
      <c r="G15" s="55"/>
      <c r="H15" s="55"/>
      <c r="I15" s="55"/>
      <c r="J15" s="55"/>
      <c r="K15" s="55"/>
      <c r="L15" s="56">
        <f t="shared" si="1"/>
        <v>0</v>
      </c>
      <c r="M15" s="57">
        <f t="shared" si="3"/>
        <v>0</v>
      </c>
      <c r="N15" s="58">
        <f t="shared" si="2"/>
        <v>0</v>
      </c>
      <c r="O15" s="59"/>
      <c r="Q15" s="59"/>
    </row>
    <row r="16" spans="1:20" ht="25.5" customHeight="1">
      <c r="A16" s="51" t="s">
        <v>147</v>
      </c>
      <c r="B16" s="60"/>
      <c r="C16" s="56">
        <f>SUM(C8:C15)</f>
        <v>5326.45</v>
      </c>
      <c r="D16" s="55">
        <f aca="true" t="shared" si="4" ref="D16:K16">SUM(D8:D14)</f>
        <v>0</v>
      </c>
      <c r="E16" s="55">
        <f t="shared" si="4"/>
        <v>0</v>
      </c>
      <c r="F16" s="55">
        <f t="shared" si="4"/>
        <v>0</v>
      </c>
      <c r="G16" s="55">
        <f t="shared" si="4"/>
        <v>0</v>
      </c>
      <c r="H16" s="55">
        <f t="shared" si="4"/>
        <v>0</v>
      </c>
      <c r="I16" s="55">
        <f t="shared" si="4"/>
        <v>0</v>
      </c>
      <c r="J16" s="55">
        <f t="shared" si="4"/>
        <v>0</v>
      </c>
      <c r="K16" s="55">
        <f t="shared" si="4"/>
        <v>0</v>
      </c>
      <c r="L16" s="56">
        <f t="shared" si="1"/>
        <v>0</v>
      </c>
      <c r="M16" s="57">
        <f>SUM(M8:M15)</f>
        <v>5326.449999999999</v>
      </c>
      <c r="N16" s="58">
        <f t="shared" si="2"/>
        <v>100</v>
      </c>
      <c r="T16" s="61"/>
    </row>
    <row r="18" ht="12.75">
      <c r="A18" s="46" t="s">
        <v>175</v>
      </c>
    </row>
    <row r="19" spans="1:14" ht="12.75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</row>
    <row r="20" spans="1:14" ht="12.75">
      <c r="A20" s="138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</row>
    <row r="21" spans="1:7" ht="12.75">
      <c r="A21" s="50"/>
      <c r="B21" s="50"/>
      <c r="C21" s="50"/>
      <c r="D21" s="50"/>
      <c r="E21" s="62"/>
      <c r="F21" s="62"/>
      <c r="G21" s="62"/>
    </row>
    <row r="22" spans="1:4" ht="12.75">
      <c r="A22" s="105"/>
      <c r="B22" s="105"/>
      <c r="C22" s="105"/>
      <c r="D22" s="105"/>
    </row>
  </sheetData>
  <mergeCells count="18">
    <mergeCell ref="A3:N3"/>
    <mergeCell ref="C4:N4"/>
    <mergeCell ref="A5:A7"/>
    <mergeCell ref="B5:B7"/>
    <mergeCell ref="C5:C7"/>
    <mergeCell ref="D5:K5"/>
    <mergeCell ref="L5:L7"/>
    <mergeCell ref="M5:M7"/>
    <mergeCell ref="N5:N7"/>
    <mergeCell ref="A22:D22"/>
    <mergeCell ref="O5:O7"/>
    <mergeCell ref="D6:D7"/>
    <mergeCell ref="E6:E7"/>
    <mergeCell ref="F6:F7"/>
    <mergeCell ref="G6:G7"/>
    <mergeCell ref="H6:K6"/>
    <mergeCell ref="A19:N19"/>
    <mergeCell ref="A20:N20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2011-09-09T05:26:45Z</cp:lastPrinted>
  <dcterms:created xsi:type="dcterms:W3CDTF">1996-10-08T23:32:33Z</dcterms:created>
  <dcterms:modified xsi:type="dcterms:W3CDTF">2011-11-22T09:08:41Z</dcterms:modified>
  <cp:category/>
  <cp:version/>
  <cp:contentType/>
  <cp:contentStatus/>
</cp:coreProperties>
</file>